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H185" i="1"/>
  <c r="H196" i="1" s="1"/>
  <c r="G185" i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J166" i="1"/>
  <c r="J177" i="1" s="1"/>
  <c r="I166" i="1"/>
  <c r="H166" i="1"/>
  <c r="H177" i="1" s="1"/>
  <c r="G166" i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H147" i="1"/>
  <c r="H158" i="1" s="1"/>
  <c r="G147" i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J128" i="1"/>
  <c r="J139" i="1" s="1"/>
  <c r="I128" i="1"/>
  <c r="H128" i="1"/>
  <c r="H139" i="1" s="1"/>
  <c r="G128" i="1"/>
  <c r="F128" i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H109" i="1"/>
  <c r="G109" i="1"/>
  <c r="F109" i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H90" i="1"/>
  <c r="H101" i="1" s="1"/>
  <c r="G90" i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J71" i="1"/>
  <c r="J82" i="1" s="1"/>
  <c r="I71" i="1"/>
  <c r="H71" i="1"/>
  <c r="H82" i="1" s="1"/>
  <c r="G71" i="1"/>
  <c r="F71" i="1"/>
  <c r="B63" i="1"/>
  <c r="A63" i="1"/>
  <c r="L62" i="1"/>
  <c r="J62" i="1"/>
  <c r="I62" i="1"/>
  <c r="H62" i="1"/>
  <c r="G62" i="1"/>
  <c r="F62" i="1"/>
  <c r="B53" i="1"/>
  <c r="A53" i="1"/>
  <c r="L52" i="1"/>
  <c r="J52" i="1"/>
  <c r="J63" i="1" s="1"/>
  <c r="I52" i="1"/>
  <c r="H52" i="1"/>
  <c r="G52" i="1"/>
  <c r="F52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H33" i="1"/>
  <c r="H44" i="1" s="1"/>
  <c r="G33" i="1"/>
  <c r="F33" i="1"/>
  <c r="F44" i="1" s="1"/>
  <c r="B24" i="1"/>
  <c r="A24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F13" i="1"/>
  <c r="F24" i="1" s="1"/>
  <c r="I196" i="1" l="1"/>
  <c r="G196" i="1"/>
  <c r="G177" i="1"/>
  <c r="L177" i="1"/>
  <c r="I177" i="1"/>
  <c r="I158" i="1"/>
  <c r="G158" i="1"/>
  <c r="F139" i="1"/>
  <c r="L139" i="1"/>
  <c r="I139" i="1"/>
  <c r="G139" i="1"/>
  <c r="H120" i="1"/>
  <c r="F120" i="1"/>
  <c r="I120" i="1"/>
  <c r="G120" i="1"/>
  <c r="I101" i="1"/>
  <c r="G101" i="1"/>
  <c r="L82" i="1"/>
  <c r="F82" i="1"/>
  <c r="I82" i="1"/>
  <c r="G82" i="1"/>
  <c r="L63" i="1"/>
  <c r="L197" i="1" s="1"/>
  <c r="I63" i="1"/>
  <c r="F63" i="1"/>
  <c r="H63" i="1"/>
  <c r="G63" i="1"/>
  <c r="L44" i="1"/>
  <c r="J44" i="1"/>
  <c r="G44" i="1"/>
  <c r="F197" i="1"/>
  <c r="I44" i="1"/>
  <c r="J197" i="1"/>
  <c r="H197" i="1"/>
  <c r="I24" i="1"/>
  <c r="G24" i="1"/>
  <c r="I197" i="1" l="1"/>
  <c r="G197" i="1"/>
</calcChain>
</file>

<file path=xl/sharedStrings.xml><?xml version="1.0" encoding="utf-8"?>
<sst xmlns="http://schemas.openxmlformats.org/spreadsheetml/2006/main" count="286" uniqueCount="115">
  <si>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</si>
  <si>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</si>
  <si>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</si>
  <si>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</si>
  <si>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</si>
  <si>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</si>
  <si>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</si>
  <si>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</si>
  <si>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</si>
  <si>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</si>
  <si>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</si>
  <si>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</si>
  <si>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</si>
  <si>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</si>
  <si>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</si>
  <si>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</si>
  <si>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</si>
  <si>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</si>
  <si>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</si>
  <si>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</si>
  <si>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</si>
  <si>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</si>
  <si>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</si>
  <si>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</si>
  <si>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</si>
  <si>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</si>
  <si>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</si>
  <si>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</si>
  <si>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</si>
  <si>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</si>
  <si>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</si>
  <si>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</si>
  <si>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</si>
  <si>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</si>
  <si>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</si>
  <si>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</si>
  <si>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</si>
  <si>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</si>
  <si>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</si>
  <si>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пшенная</t>
  </si>
  <si>
    <t>кофейный напиток с молоком</t>
  </si>
  <si>
    <t>батон</t>
  </si>
  <si>
    <t>салат из свежей капусты  с морковью и хлеб пшеничный</t>
  </si>
  <si>
    <t>суп картофельный с бобовыми, с зеленью</t>
  </si>
  <si>
    <t>компот из смеси сухофруктов</t>
  </si>
  <si>
    <t>икра кабачковая и батон</t>
  </si>
  <si>
    <t>сосиска отварная</t>
  </si>
  <si>
    <t>каша из гречневой крупы</t>
  </si>
  <si>
    <t>чай с лимоном</t>
  </si>
  <si>
    <t>рассольник Ленинградский с зеленью</t>
  </si>
  <si>
    <t>макаронные изделия отварные</t>
  </si>
  <si>
    <t>чай с сахаром</t>
  </si>
  <si>
    <t>омлет натуральный</t>
  </si>
  <si>
    <t>макаронные изделия с сыром</t>
  </si>
  <si>
    <t>какао с молоком</t>
  </si>
  <si>
    <t>салат из свеклы отварной и хлеб пшеничный</t>
  </si>
  <si>
    <t>суп картофельный с рисом и рыбными консервами, с зеленью</t>
  </si>
  <si>
    <t>оладьи из печени</t>
  </si>
  <si>
    <t>пюре картофельное</t>
  </si>
  <si>
    <t>компот из кураги</t>
  </si>
  <si>
    <t>щи из свежей капусты с картофелем , с зеленью</t>
  </si>
  <si>
    <t xml:space="preserve"> компот из свежих ягод</t>
  </si>
  <si>
    <t>каша вязкая молочная из риса и пшена</t>
  </si>
  <si>
    <t>рыба тушеная с овощами</t>
  </si>
  <si>
    <t>напиток из плодов шиповника</t>
  </si>
  <si>
    <t>каша вязкая молочная из рисовой крупы</t>
  </si>
  <si>
    <t>борщ с капустой и картофелем,с зеленью</t>
  </si>
  <si>
    <t>птица тушеная в соусе</t>
  </si>
  <si>
    <t>солянка со сметаной и зеленью</t>
  </si>
  <si>
    <t>пюре из гороха с маслом</t>
  </si>
  <si>
    <t>филе птицы с овощами в соусе</t>
  </si>
  <si>
    <t>каша рассыпчатая из гречневой крупы</t>
  </si>
  <si>
    <t>огурец свежий и батон</t>
  </si>
  <si>
    <t>суп картофельный с крупой рисовой, с зеленью</t>
  </si>
  <si>
    <t>котлета мясная с соусом</t>
  </si>
  <si>
    <t>капуста тушеная</t>
  </si>
  <si>
    <t>напиток из  плодов шиповника</t>
  </si>
  <si>
    <t>яйца вареные</t>
  </si>
  <si>
    <t>суп картофельный с клецками, с зеленью</t>
  </si>
  <si>
    <t>бефстроганов из филе птицы</t>
  </si>
  <si>
    <t>компот из свежих ягод</t>
  </si>
  <si>
    <t>котлета из минтая с соусом красным</t>
  </si>
  <si>
    <t>фрукт</t>
  </si>
  <si>
    <t xml:space="preserve"> масло сливочное</t>
  </si>
  <si>
    <t>яблоко</t>
  </si>
  <si>
    <t>масло сливочное</t>
  </si>
  <si>
    <t xml:space="preserve"> сыр порционно</t>
  </si>
  <si>
    <t xml:space="preserve"> конфеты шоколадные</t>
  </si>
  <si>
    <t>сыр порционно</t>
  </si>
  <si>
    <t>печенье</t>
  </si>
  <si>
    <t>сыр</t>
  </si>
  <si>
    <t xml:space="preserve"> </t>
  </si>
  <si>
    <t>ГБОУ СОШ №13г.о.Чапаевск</t>
  </si>
  <si>
    <t>Степанова Светлана Александровна</t>
  </si>
  <si>
    <t xml:space="preserve">                                                    Директор ГБОУ СОШ №13 г.о.Чапаевск</t>
  </si>
  <si>
    <t>Сок яблочный (фрукт)</t>
  </si>
  <si>
    <t>плов из филе птицы</t>
  </si>
  <si>
    <t>салат из свежих огурцов и помидоров и хлеб пшеничный</t>
  </si>
  <si>
    <t>тефтели  из говядины с соусом</t>
  </si>
  <si>
    <t>запеканка из творога со сгущенным молоком</t>
  </si>
  <si>
    <t>сок яблочный (фрукт)</t>
  </si>
  <si>
    <t>салат картофельный с солеными огурцами и хлеб пшеничный</t>
  </si>
  <si>
    <t>котлета куриная с соусом</t>
  </si>
  <si>
    <t>икра кабачковая порционно</t>
  </si>
  <si>
    <t>суп картофельный с куриными фрикадельками и с зеленью</t>
  </si>
  <si>
    <t>Рис отварной</t>
  </si>
  <si>
    <t>Помидор натуральный свежий</t>
  </si>
  <si>
    <t>колбаса вареная</t>
  </si>
  <si>
    <t>салат из свеклы отварной</t>
  </si>
  <si>
    <t>тефтели из птицы с соусом</t>
  </si>
  <si>
    <t xml:space="preserve">винегрет овощной </t>
  </si>
  <si>
    <t xml:space="preserve">помидор свежих огурцов и помидоров </t>
  </si>
  <si>
    <t>плов из  филе птицы</t>
  </si>
  <si>
    <t>салат из белокачанной капусты с морковью</t>
  </si>
  <si>
    <t>суп картофельный с макаронными изделиями,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</si>
</sst>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₸&quot;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4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164" fontId="5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2" xfId="0" applyNumberFormat="1" applyFont="1" applyBorder="1" applyAlignment="1">
      <alignment horizontal="center" vertical="top" wrapText="1"/>
    </xf>
    <xf numFmtId="164" fontId="5" fillId="3" borderId="3" xfId="0" applyNumberFormat="1" applyFont="1" applyFill="1" applyBorder="1" applyAlignment="1">
      <alignment horizontal="center" vertical="top" wrapText="1"/>
    </xf>
    <xf numFmtId="164" fontId="5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90" sqref="J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92</v>
      </c>
      <c r="D1" s="70"/>
      <c r="E1" s="70"/>
      <c r="F1" s="12" t="s">
        <v>16</v>
      </c>
      <c r="G1" s="2" t="s">
        <v>17</v>
      </c>
      <c r="H1" s="75" t="s">
        <v>94</v>
      </c>
      <c r="I1" s="75"/>
      <c r="J1" s="75"/>
      <c r="K1" s="75"/>
    </row>
    <row r="2" spans="1:12" ht="18" x14ac:dyDescent="0.2">
      <c r="A2" s="35" t="s">
        <v>6</v>
      </c>
      <c r="C2" s="2"/>
      <c r="G2" s="2" t="s">
        <v>18</v>
      </c>
      <c r="H2" s="71" t="s">
        <v>93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160</v>
      </c>
      <c r="G6" s="40">
        <v>5.72</v>
      </c>
      <c r="H6" s="40">
        <v>8.92</v>
      </c>
      <c r="I6" s="40">
        <v>28.22</v>
      </c>
      <c r="J6" s="40">
        <v>217.14</v>
      </c>
      <c r="K6" s="41">
        <v>182</v>
      </c>
      <c r="L6" s="63">
        <v>78.680000000000007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64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2.85</v>
      </c>
      <c r="H8" s="43">
        <v>2.41</v>
      </c>
      <c r="I8" s="43">
        <v>14.35</v>
      </c>
      <c r="J8" s="43">
        <v>90.54</v>
      </c>
      <c r="K8" s="44">
        <v>0.01</v>
      </c>
      <c r="L8" s="64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6.44</v>
      </c>
      <c r="H9" s="43">
        <v>0.64</v>
      </c>
      <c r="I9" s="43">
        <v>40.6</v>
      </c>
      <c r="J9" s="43">
        <v>198.34</v>
      </c>
      <c r="K9" s="44">
        <v>0.06</v>
      </c>
      <c r="L9" s="64"/>
    </row>
    <row r="10" spans="1:12" ht="15" x14ac:dyDescent="0.25">
      <c r="A10" s="23"/>
      <c r="B10" s="15"/>
      <c r="C10" s="11"/>
      <c r="D10" s="7"/>
      <c r="E10" s="42" t="s">
        <v>83</v>
      </c>
      <c r="F10" s="43">
        <v>10</v>
      </c>
      <c r="G10" s="43">
        <v>0.1</v>
      </c>
      <c r="H10" s="43">
        <v>7.2</v>
      </c>
      <c r="I10" s="43">
        <v>0.13</v>
      </c>
      <c r="J10" s="43">
        <v>65.72</v>
      </c>
      <c r="K10" s="44">
        <v>14</v>
      </c>
      <c r="L10" s="64"/>
    </row>
    <row r="11" spans="1:12" ht="15" x14ac:dyDescent="0.25">
      <c r="A11" s="23"/>
      <c r="B11" s="15"/>
      <c r="C11" s="11"/>
      <c r="D11" s="6" t="s">
        <v>82</v>
      </c>
      <c r="E11" s="56" t="s">
        <v>95</v>
      </c>
      <c r="F11" s="43">
        <v>200</v>
      </c>
      <c r="G11" s="43">
        <v>1</v>
      </c>
      <c r="H11" s="43">
        <v>0.2</v>
      </c>
      <c r="I11" s="43">
        <v>20.2</v>
      </c>
      <c r="J11" s="43">
        <v>86.6</v>
      </c>
      <c r="K11" s="44">
        <v>389</v>
      </c>
      <c r="L11" s="64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64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16.11</v>
      </c>
      <c r="H13" s="19">
        <f t="shared" si="0"/>
        <v>19.37</v>
      </c>
      <c r="I13" s="19">
        <f t="shared" si="0"/>
        <v>103.5</v>
      </c>
      <c r="J13" s="19">
        <f t="shared" si="0"/>
        <v>658.34</v>
      </c>
      <c r="K13" s="25"/>
      <c r="L13" s="65">
        <f t="shared" ref="L13" si="1">SUM(L6:L12)</f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90</v>
      </c>
      <c r="G14" s="43">
        <v>3.16</v>
      </c>
      <c r="H14" s="43">
        <v>3.94</v>
      </c>
      <c r="I14" s="43">
        <v>19.600000000000001</v>
      </c>
      <c r="J14" s="43">
        <v>126.61</v>
      </c>
      <c r="K14" s="44">
        <v>45</v>
      </c>
      <c r="L14" s="64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203</v>
      </c>
      <c r="G15" s="43">
        <v>4.4000000000000004</v>
      </c>
      <c r="H15" s="43">
        <v>4.22</v>
      </c>
      <c r="I15" s="43">
        <v>13.27</v>
      </c>
      <c r="J15" s="43">
        <v>118.95</v>
      </c>
      <c r="K15" s="44">
        <v>102</v>
      </c>
      <c r="L15" s="64"/>
    </row>
    <row r="16" spans="1:12" ht="15" x14ac:dyDescent="0.25">
      <c r="A16" s="23"/>
      <c r="B16" s="15"/>
      <c r="C16" s="11"/>
      <c r="D16" s="7" t="s">
        <v>28</v>
      </c>
      <c r="E16" s="56" t="s">
        <v>96</v>
      </c>
      <c r="F16" s="43">
        <v>187.5</v>
      </c>
      <c r="G16" s="43">
        <v>15.88</v>
      </c>
      <c r="H16" s="43">
        <v>9.81</v>
      </c>
      <c r="I16" s="43">
        <v>33.5</v>
      </c>
      <c r="J16" s="43">
        <v>338.75</v>
      </c>
      <c r="K16" s="44">
        <v>291</v>
      </c>
      <c r="L16" s="64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64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1.1599999999999999</v>
      </c>
      <c r="H18" s="43">
        <v>0.3</v>
      </c>
      <c r="I18" s="43">
        <v>47.26</v>
      </c>
      <c r="J18" s="43">
        <v>132.80000000000001</v>
      </c>
      <c r="K18" s="44">
        <v>349</v>
      </c>
      <c r="L18" s="64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64"/>
    </row>
    <row r="20" spans="1:12" ht="15" x14ac:dyDescent="0.25">
      <c r="A20" s="23"/>
      <c r="B20" s="15"/>
      <c r="C20" s="11"/>
      <c r="D20" s="7" t="s">
        <v>32</v>
      </c>
      <c r="E20" s="42"/>
      <c r="F20" s="43">
        <v>30</v>
      </c>
      <c r="G20" s="43">
        <v>1.68</v>
      </c>
      <c r="H20" s="43">
        <v>0.33</v>
      </c>
      <c r="I20" s="43">
        <v>14.82</v>
      </c>
      <c r="J20" s="43">
        <v>68.97</v>
      </c>
      <c r="K20" s="44"/>
      <c r="L20" s="64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64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64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710.5</v>
      </c>
      <c r="G23" s="19">
        <f t="shared" ref="G23:J23" si="2">SUM(G14:G22)</f>
        <v>26.28</v>
      </c>
      <c r="H23" s="19">
        <f t="shared" si="2"/>
        <v>18.599999999999998</v>
      </c>
      <c r="I23" s="19">
        <f t="shared" si="2"/>
        <v>128.44999999999999</v>
      </c>
      <c r="J23" s="19">
        <f t="shared" si="2"/>
        <v>786.07999999999993</v>
      </c>
      <c r="K23" s="25"/>
      <c r="L23" s="65">
        <v>110.17</v>
      </c>
    </row>
    <row r="24" spans="1:12" ht="15" x14ac:dyDescent="0.2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1330.5</v>
      </c>
      <c r="G24" s="32">
        <f t="shared" ref="G24:J24" si="3">G13+G23</f>
        <v>42.39</v>
      </c>
      <c r="H24" s="32">
        <f t="shared" si="3"/>
        <v>37.97</v>
      </c>
      <c r="I24" s="32">
        <f t="shared" si="3"/>
        <v>231.95</v>
      </c>
      <c r="J24" s="32">
        <f t="shared" si="3"/>
        <v>1444.42</v>
      </c>
      <c r="K24" s="32"/>
      <c r="L24" s="66">
        <f t="shared" ref="L24" si="4">L13+L23</f>
        <v>188.85000000000002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91</v>
      </c>
      <c r="E25" s="39" t="s">
        <v>45</v>
      </c>
      <c r="F25" s="40">
        <v>85</v>
      </c>
      <c r="G25" s="40">
        <v>3.73</v>
      </c>
      <c r="H25" s="59">
        <v>2.75</v>
      </c>
      <c r="I25" s="40">
        <v>23</v>
      </c>
      <c r="J25" s="40">
        <v>133.80000000000001</v>
      </c>
      <c r="K25" s="41">
        <v>73</v>
      </c>
      <c r="L25" s="63">
        <v>78.680000000000007</v>
      </c>
    </row>
    <row r="26" spans="1:12" ht="15.75" thickBot="1" x14ac:dyDescent="0.3">
      <c r="A26" s="14"/>
      <c r="B26" s="15"/>
      <c r="C26" s="11"/>
      <c r="D26" s="5" t="s">
        <v>21</v>
      </c>
      <c r="E26" s="51" t="s">
        <v>46</v>
      </c>
      <c r="F26" s="52">
        <v>61</v>
      </c>
      <c r="G26" s="52">
        <v>6.77</v>
      </c>
      <c r="H26" s="52">
        <v>18.97</v>
      </c>
      <c r="I26" s="52">
        <v>0.33</v>
      </c>
      <c r="J26" s="52">
        <v>200.08</v>
      </c>
      <c r="K26" s="53">
        <v>243</v>
      </c>
      <c r="L26" s="67"/>
    </row>
    <row r="27" spans="1:12" ht="15" x14ac:dyDescent="0.25">
      <c r="A27" s="14"/>
      <c r="B27" s="15"/>
      <c r="C27" s="11"/>
      <c r="D27" s="5" t="s">
        <v>21</v>
      </c>
      <c r="E27" s="42" t="s">
        <v>47</v>
      </c>
      <c r="F27" s="43">
        <v>157</v>
      </c>
      <c r="G27" s="43">
        <v>8.69</v>
      </c>
      <c r="H27" s="43">
        <v>6.15</v>
      </c>
      <c r="I27" s="43">
        <v>39.07</v>
      </c>
      <c r="J27" s="43">
        <v>246.49</v>
      </c>
      <c r="K27" s="44">
        <v>302</v>
      </c>
      <c r="L27" s="64"/>
    </row>
    <row r="28" spans="1:12" ht="15" x14ac:dyDescent="0.25">
      <c r="A28" s="14"/>
      <c r="B28" s="15"/>
      <c r="C28" s="11"/>
      <c r="D28" s="7" t="s">
        <v>22</v>
      </c>
      <c r="E28" s="42" t="s">
        <v>48</v>
      </c>
      <c r="F28" s="43">
        <v>190</v>
      </c>
      <c r="G28" s="60">
        <v>0.47</v>
      </c>
      <c r="H28" s="43">
        <v>0</v>
      </c>
      <c r="I28" s="43">
        <v>8.93</v>
      </c>
      <c r="J28" s="43">
        <v>37.630000000000003</v>
      </c>
      <c r="K28" s="44">
        <v>377</v>
      </c>
      <c r="L28" s="64"/>
    </row>
    <row r="29" spans="1:12" ht="15" x14ac:dyDescent="0.25">
      <c r="A29" s="14"/>
      <c r="B29" s="15"/>
      <c r="C29" s="11"/>
      <c r="D29" s="7" t="s">
        <v>23</v>
      </c>
      <c r="E29" s="42" t="s">
        <v>41</v>
      </c>
      <c r="F29" s="43">
        <v>35</v>
      </c>
      <c r="G29" s="54">
        <v>3.22</v>
      </c>
      <c r="H29" s="43">
        <v>0.32</v>
      </c>
      <c r="I29" s="43">
        <v>20.3</v>
      </c>
      <c r="J29" s="43">
        <v>99.17</v>
      </c>
      <c r="K29" s="44"/>
      <c r="L29" s="64"/>
    </row>
    <row r="30" spans="1:12" ht="15" x14ac:dyDescent="0.2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64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64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64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528</v>
      </c>
      <c r="G33" s="19">
        <f t="shared" ref="G33" si="5">SUM(G25:G32)</f>
        <v>22.879999999999995</v>
      </c>
      <c r="H33" s="19">
        <f t="shared" ref="H33" si="6">SUM(H25:H32)</f>
        <v>28.189999999999998</v>
      </c>
      <c r="I33" s="19">
        <f t="shared" ref="I33" si="7">SUM(I25:I32)</f>
        <v>91.63</v>
      </c>
      <c r="J33" s="19">
        <f t="shared" ref="J33:L33" si="8">SUM(J25:J32)</f>
        <v>717.17</v>
      </c>
      <c r="K33" s="25"/>
      <c r="L33" s="65">
        <f t="shared" si="8"/>
        <v>78.680000000000007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56" t="s">
        <v>97</v>
      </c>
      <c r="F34" s="43">
        <v>90</v>
      </c>
      <c r="G34" s="43">
        <v>2.93</v>
      </c>
      <c r="H34" s="43">
        <v>3.98</v>
      </c>
      <c r="I34" s="43">
        <v>16.21</v>
      </c>
      <c r="J34" s="43">
        <v>112.39</v>
      </c>
      <c r="K34" s="44">
        <v>306</v>
      </c>
      <c r="L34" s="64">
        <v>110.17</v>
      </c>
    </row>
    <row r="35" spans="1:12" ht="15" x14ac:dyDescent="0.25">
      <c r="A35" s="14"/>
      <c r="B35" s="15"/>
      <c r="C35" s="11"/>
      <c r="D35" s="7" t="s">
        <v>27</v>
      </c>
      <c r="E35" s="42" t="s">
        <v>49</v>
      </c>
      <c r="F35" s="43">
        <v>213</v>
      </c>
      <c r="G35" s="43">
        <v>1.63</v>
      </c>
      <c r="H35" s="43">
        <v>4.12</v>
      </c>
      <c r="I35" s="43">
        <v>9.6999999999999993</v>
      </c>
      <c r="J35" s="43">
        <v>94.2</v>
      </c>
      <c r="K35" s="44">
        <v>96</v>
      </c>
      <c r="L35" s="64"/>
    </row>
    <row r="36" spans="1:12" ht="15" x14ac:dyDescent="0.25">
      <c r="A36" s="14"/>
      <c r="B36" s="15"/>
      <c r="C36" s="11"/>
      <c r="D36" s="7" t="s">
        <v>28</v>
      </c>
      <c r="E36" s="56" t="s">
        <v>98</v>
      </c>
      <c r="F36" s="43">
        <v>90</v>
      </c>
      <c r="G36" s="43">
        <v>6.8</v>
      </c>
      <c r="H36" s="43">
        <v>4.92</v>
      </c>
      <c r="I36" s="43">
        <v>8.23</v>
      </c>
      <c r="J36" s="43">
        <v>235.63</v>
      </c>
      <c r="K36" s="44">
        <v>279</v>
      </c>
      <c r="L36" s="64"/>
    </row>
    <row r="37" spans="1:12" ht="15" x14ac:dyDescent="0.25">
      <c r="A37" s="14"/>
      <c r="B37" s="15"/>
      <c r="C37" s="11"/>
      <c r="D37" s="7" t="s">
        <v>29</v>
      </c>
      <c r="E37" s="42" t="s">
        <v>50</v>
      </c>
      <c r="F37" s="43">
        <v>150</v>
      </c>
      <c r="G37" s="43">
        <v>5.0999999999999996</v>
      </c>
      <c r="H37" s="43">
        <v>7.5</v>
      </c>
      <c r="I37" s="43">
        <v>28.5</v>
      </c>
      <c r="J37" s="43">
        <v>201.9</v>
      </c>
      <c r="K37" s="44">
        <v>302</v>
      </c>
      <c r="L37" s="64"/>
    </row>
    <row r="38" spans="1:12" ht="15" x14ac:dyDescent="0.25">
      <c r="A38" s="14"/>
      <c r="B38" s="15"/>
      <c r="C38" s="11"/>
      <c r="D38" s="7" t="s">
        <v>30</v>
      </c>
      <c r="E38" s="42" t="s">
        <v>51</v>
      </c>
      <c r="F38" s="43">
        <v>200</v>
      </c>
      <c r="G38" s="43">
        <v>0.53</v>
      </c>
      <c r="H38" s="43"/>
      <c r="I38" s="43">
        <v>9.4700000000000006</v>
      </c>
      <c r="J38" s="43">
        <v>40</v>
      </c>
      <c r="K38" s="44">
        <v>309</v>
      </c>
      <c r="L38" s="64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64"/>
    </row>
    <row r="40" spans="1:12" ht="15" x14ac:dyDescent="0.25">
      <c r="A40" s="14"/>
      <c r="B40" s="15"/>
      <c r="C40" s="11"/>
      <c r="D40" s="7" t="s">
        <v>32</v>
      </c>
      <c r="E40" s="42"/>
      <c r="F40" s="43">
        <v>30</v>
      </c>
      <c r="G40" s="43">
        <v>1.68</v>
      </c>
      <c r="H40" s="43">
        <v>0.33</v>
      </c>
      <c r="I40" s="43">
        <v>14.82</v>
      </c>
      <c r="J40" s="43">
        <v>68.97</v>
      </c>
      <c r="K40" s="44"/>
      <c r="L40" s="64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64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64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773</v>
      </c>
      <c r="G43" s="19">
        <f t="shared" ref="G43" si="9">SUM(G34:G42)</f>
        <v>18.670000000000002</v>
      </c>
      <c r="H43" s="19">
        <f t="shared" ref="H43" si="10">SUM(H34:H42)</f>
        <v>20.849999999999998</v>
      </c>
      <c r="I43" s="19">
        <f t="shared" ref="I43" si="11">SUM(I34:I42)</f>
        <v>86.93</v>
      </c>
      <c r="J43" s="19">
        <f t="shared" ref="J43:L43" si="12">SUM(J34:J42)</f>
        <v>753.09</v>
      </c>
      <c r="K43" s="25"/>
      <c r="L43" s="65">
        <f t="shared" si="12"/>
        <v>110.17</v>
      </c>
    </row>
    <row r="44" spans="1:12" ht="15.75" customHeight="1" x14ac:dyDescent="0.2">
      <c r="A44" s="33">
        <f>A25</f>
        <v>1</v>
      </c>
      <c r="B44" s="33">
        <f>B25</f>
        <v>2</v>
      </c>
      <c r="C44" s="72" t="s">
        <v>4</v>
      </c>
      <c r="D44" s="73"/>
      <c r="E44" s="31"/>
      <c r="F44" s="32">
        <f>F33+F43</f>
        <v>1301</v>
      </c>
      <c r="G44" s="32">
        <f t="shared" ref="G44" si="13">G33+G43</f>
        <v>41.55</v>
      </c>
      <c r="H44" s="32">
        <f t="shared" ref="H44" si="14">H33+H43</f>
        <v>49.039999999999992</v>
      </c>
      <c r="I44" s="32">
        <f t="shared" ref="I44" si="15">I33+I43</f>
        <v>178.56</v>
      </c>
      <c r="J44" s="32">
        <f t="shared" ref="J44:L44" si="16">J33+J43</f>
        <v>1470.26</v>
      </c>
      <c r="K44" s="32"/>
      <c r="L44" s="66">
        <f t="shared" si="16"/>
        <v>188.85000000000002</v>
      </c>
    </row>
    <row r="45" spans="1:12" ht="15.75" thickBot="1" x14ac:dyDescent="0.3">
      <c r="A45" s="20">
        <v>1</v>
      </c>
      <c r="B45" s="21">
        <v>3</v>
      </c>
      <c r="C45" s="22" t="s">
        <v>20</v>
      </c>
      <c r="D45" s="5" t="s">
        <v>21</v>
      </c>
      <c r="E45" s="39" t="s">
        <v>52</v>
      </c>
      <c r="F45" s="40">
        <v>110</v>
      </c>
      <c r="G45" s="40">
        <v>10.78</v>
      </c>
      <c r="H45" s="40">
        <v>19.2</v>
      </c>
      <c r="I45" s="40">
        <v>2.04</v>
      </c>
      <c r="J45" s="40">
        <v>284</v>
      </c>
      <c r="K45" s="41">
        <v>210</v>
      </c>
      <c r="L45" s="63">
        <v>78.680000000000007</v>
      </c>
    </row>
    <row r="46" spans="1:12" ht="15" x14ac:dyDescent="0.25">
      <c r="A46" s="23"/>
      <c r="B46" s="15"/>
      <c r="C46" s="11"/>
      <c r="D46" s="5" t="s">
        <v>21</v>
      </c>
      <c r="E46" s="42" t="s">
        <v>53</v>
      </c>
      <c r="F46" s="43">
        <v>125</v>
      </c>
      <c r="G46" s="43">
        <v>8.4499999999999993</v>
      </c>
      <c r="H46" s="43">
        <v>9.9499999999999993</v>
      </c>
      <c r="I46" s="43">
        <v>21.32</v>
      </c>
      <c r="J46" s="43">
        <v>209</v>
      </c>
      <c r="K46" s="44">
        <v>204</v>
      </c>
      <c r="L46" s="64"/>
    </row>
    <row r="47" spans="1:12" ht="15" x14ac:dyDescent="0.25">
      <c r="A47" s="23"/>
      <c r="B47" s="15"/>
      <c r="C47" s="11"/>
      <c r="D47" s="7" t="s">
        <v>22</v>
      </c>
      <c r="E47" s="42" t="s">
        <v>54</v>
      </c>
      <c r="F47" s="43">
        <v>200</v>
      </c>
      <c r="G47" s="43">
        <v>3.78</v>
      </c>
      <c r="H47" s="43">
        <v>0.67</v>
      </c>
      <c r="I47" s="43">
        <v>26</v>
      </c>
      <c r="J47" s="43">
        <v>125.11</v>
      </c>
      <c r="K47" s="44">
        <v>382</v>
      </c>
      <c r="L47" s="64"/>
    </row>
    <row r="48" spans="1:12" ht="15" x14ac:dyDescent="0.25">
      <c r="A48" s="23"/>
      <c r="B48" s="15"/>
      <c r="C48" s="11"/>
      <c r="D48" s="7" t="s">
        <v>23</v>
      </c>
      <c r="E48" s="42" t="s">
        <v>41</v>
      </c>
      <c r="F48" s="43">
        <v>70</v>
      </c>
      <c r="G48" s="43">
        <v>6.44</v>
      </c>
      <c r="H48" s="43">
        <v>0.64</v>
      </c>
      <c r="I48" s="43">
        <v>40.6</v>
      </c>
      <c r="J48" s="43">
        <v>198.34</v>
      </c>
      <c r="K48" s="44"/>
      <c r="L48" s="64"/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64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64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64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505</v>
      </c>
      <c r="G52" s="19">
        <f t="shared" ref="G52" si="17">SUM(G45:G51)</f>
        <v>29.45</v>
      </c>
      <c r="H52" s="19">
        <f t="shared" ref="H52" si="18">SUM(H45:H51)</f>
        <v>30.46</v>
      </c>
      <c r="I52" s="19">
        <f t="shared" ref="I52" si="19">SUM(I45:I51)</f>
        <v>89.960000000000008</v>
      </c>
      <c r="J52" s="19">
        <f t="shared" ref="J52:L52" si="20">SUM(J45:J51)</f>
        <v>816.45</v>
      </c>
      <c r="K52" s="25"/>
      <c r="L52" s="65">
        <f t="shared" si="20"/>
        <v>78.680000000000007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 t="s">
        <v>55</v>
      </c>
      <c r="F53" s="43">
        <v>90</v>
      </c>
      <c r="G53" s="43">
        <v>3.22</v>
      </c>
      <c r="H53" s="43">
        <v>3.91</v>
      </c>
      <c r="I53" s="43">
        <v>19.440000000000001</v>
      </c>
      <c r="J53" s="43">
        <v>125.82</v>
      </c>
      <c r="K53" s="44">
        <v>52</v>
      </c>
      <c r="L53" s="64">
        <v>110.17</v>
      </c>
    </row>
    <row r="54" spans="1:12" ht="25.5" x14ac:dyDescent="0.25">
      <c r="A54" s="23"/>
      <c r="B54" s="15"/>
      <c r="C54" s="11"/>
      <c r="D54" s="7" t="s">
        <v>27</v>
      </c>
      <c r="E54" s="42" t="s">
        <v>56</v>
      </c>
      <c r="F54" s="43">
        <v>223</v>
      </c>
      <c r="G54" s="43">
        <v>1.79</v>
      </c>
      <c r="H54" s="43">
        <v>2.27</v>
      </c>
      <c r="I54" s="43">
        <v>12.57</v>
      </c>
      <c r="J54" s="43">
        <v>105.06</v>
      </c>
      <c r="K54" s="44">
        <v>106</v>
      </c>
      <c r="L54" s="64"/>
    </row>
    <row r="55" spans="1:12" ht="15" x14ac:dyDescent="0.25">
      <c r="A55" s="23"/>
      <c r="B55" s="15"/>
      <c r="C55" s="11"/>
      <c r="D55" s="7" t="s">
        <v>28</v>
      </c>
      <c r="E55" s="42" t="s">
        <v>57</v>
      </c>
      <c r="F55" s="43">
        <v>100</v>
      </c>
      <c r="G55" s="43">
        <v>9.34</v>
      </c>
      <c r="H55" s="43">
        <v>11.28</v>
      </c>
      <c r="I55" s="43">
        <v>4.66</v>
      </c>
      <c r="J55" s="43">
        <v>164</v>
      </c>
      <c r="K55" s="44">
        <v>282</v>
      </c>
      <c r="L55" s="64"/>
    </row>
    <row r="56" spans="1:12" ht="15" x14ac:dyDescent="0.25">
      <c r="A56" s="23"/>
      <c r="B56" s="15"/>
      <c r="C56" s="11"/>
      <c r="D56" s="7" t="s">
        <v>29</v>
      </c>
      <c r="E56" s="42" t="s">
        <v>58</v>
      </c>
      <c r="F56" s="43">
        <v>150</v>
      </c>
      <c r="G56" s="43">
        <v>3.08</v>
      </c>
      <c r="H56" s="43">
        <v>2.33</v>
      </c>
      <c r="I56" s="43">
        <v>19.13</v>
      </c>
      <c r="J56" s="43">
        <v>149.72999999999999</v>
      </c>
      <c r="K56" s="44">
        <v>312</v>
      </c>
      <c r="L56" s="64"/>
    </row>
    <row r="57" spans="1:12" ht="15" x14ac:dyDescent="0.25">
      <c r="A57" s="23"/>
      <c r="B57" s="15"/>
      <c r="C57" s="11"/>
      <c r="D57" s="7" t="s">
        <v>30</v>
      </c>
      <c r="E57" s="42" t="s">
        <v>59</v>
      </c>
      <c r="F57" s="43">
        <v>180</v>
      </c>
      <c r="G57" s="43">
        <v>1.17</v>
      </c>
      <c r="H57" s="43">
        <v>7.0000000000000007E-2</v>
      </c>
      <c r="I57" s="43">
        <v>40.21</v>
      </c>
      <c r="J57" s="43">
        <v>103.32</v>
      </c>
      <c r="K57" s="44">
        <v>348</v>
      </c>
      <c r="L57" s="64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64"/>
    </row>
    <row r="59" spans="1:12" ht="15" x14ac:dyDescent="0.25">
      <c r="A59" s="23"/>
      <c r="B59" s="15"/>
      <c r="C59" s="11"/>
      <c r="D59" s="7" t="s">
        <v>32</v>
      </c>
      <c r="E59" s="42"/>
      <c r="F59" s="43">
        <v>30</v>
      </c>
      <c r="G59" s="43">
        <v>1.68</v>
      </c>
      <c r="H59" s="43">
        <v>0.33</v>
      </c>
      <c r="I59" s="43">
        <v>14.82</v>
      </c>
      <c r="J59" s="43">
        <v>68.97</v>
      </c>
      <c r="K59" s="44"/>
      <c r="L59" s="64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64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64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773</v>
      </c>
      <c r="G62" s="19">
        <f t="shared" ref="G62" si="21">SUM(G53:G61)</f>
        <v>20.28</v>
      </c>
      <c r="H62" s="19">
        <f t="shared" ref="H62" si="22">SUM(H53:H61)</f>
        <v>20.189999999999998</v>
      </c>
      <c r="I62" s="19">
        <f t="shared" ref="I62" si="23">SUM(I53:I61)</f>
        <v>110.82999999999998</v>
      </c>
      <c r="J62" s="19">
        <f t="shared" ref="J62:L62" si="24">SUM(J53:J61)</f>
        <v>716.90000000000009</v>
      </c>
      <c r="K62" s="25"/>
      <c r="L62" s="65">
        <f t="shared" si="24"/>
        <v>110.17</v>
      </c>
    </row>
    <row r="63" spans="1:12" ht="15.75" customHeight="1" x14ac:dyDescent="0.2">
      <c r="A63" s="29">
        <f>A45</f>
        <v>1</v>
      </c>
      <c r="B63" s="30">
        <f>B45</f>
        <v>3</v>
      </c>
      <c r="C63" s="72" t="s">
        <v>4</v>
      </c>
      <c r="D63" s="73"/>
      <c r="E63" s="31"/>
      <c r="F63" s="32">
        <f>F52+F62</f>
        <v>1278</v>
      </c>
      <c r="G63" s="32">
        <f t="shared" ref="G63" si="25">G52+G62</f>
        <v>49.730000000000004</v>
      </c>
      <c r="H63" s="32">
        <f t="shared" ref="H63" si="26">H52+H62</f>
        <v>50.65</v>
      </c>
      <c r="I63" s="32">
        <f t="shared" ref="I63" si="27">I52+I62</f>
        <v>200.79</v>
      </c>
      <c r="J63" s="32">
        <f t="shared" ref="J63:L63" si="28">J52+J62</f>
        <v>1533.3500000000001</v>
      </c>
      <c r="K63" s="32"/>
      <c r="L63" s="66">
        <f t="shared" si="28"/>
        <v>188.85000000000002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57" t="s">
        <v>99</v>
      </c>
      <c r="F64" s="40">
        <v>150</v>
      </c>
      <c r="G64" s="40">
        <v>20.02</v>
      </c>
      <c r="H64" s="40">
        <v>15.14</v>
      </c>
      <c r="I64" s="40">
        <v>38.35</v>
      </c>
      <c r="J64" s="40">
        <v>370.43</v>
      </c>
      <c r="K64" s="41">
        <v>185</v>
      </c>
      <c r="L64" s="63">
        <v>78.680000000000007</v>
      </c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64"/>
    </row>
    <row r="66" spans="1:12" ht="15" x14ac:dyDescent="0.25">
      <c r="A66" s="23"/>
      <c r="B66" s="15"/>
      <c r="C66" s="11"/>
      <c r="D66" s="7" t="s">
        <v>22</v>
      </c>
      <c r="E66" s="42" t="s">
        <v>40</v>
      </c>
      <c r="F66" s="43">
        <v>180</v>
      </c>
      <c r="G66" s="43">
        <v>2.85</v>
      </c>
      <c r="H66" s="43">
        <v>2.41</v>
      </c>
      <c r="I66" s="43">
        <v>14.35</v>
      </c>
      <c r="J66" s="43">
        <v>90.54</v>
      </c>
      <c r="K66" s="44">
        <v>379</v>
      </c>
      <c r="L66" s="64"/>
    </row>
    <row r="67" spans="1:12" ht="15" x14ac:dyDescent="0.25">
      <c r="A67" s="23"/>
      <c r="B67" s="15"/>
      <c r="C67" s="11"/>
      <c r="D67" s="7" t="s">
        <v>23</v>
      </c>
      <c r="E67" s="42" t="s">
        <v>41</v>
      </c>
      <c r="F67" s="43">
        <v>80</v>
      </c>
      <c r="G67" s="43">
        <v>7.36</v>
      </c>
      <c r="H67" s="43">
        <v>0.74</v>
      </c>
      <c r="I67" s="43">
        <v>46.4</v>
      </c>
      <c r="J67" s="43">
        <v>226.68</v>
      </c>
      <c r="K67" s="44"/>
      <c r="L67" s="64"/>
    </row>
    <row r="68" spans="1:12" ht="15" x14ac:dyDescent="0.25">
      <c r="A68" s="23"/>
      <c r="B68" s="15"/>
      <c r="C68" s="11"/>
      <c r="D68" s="7"/>
      <c r="E68" s="56"/>
      <c r="F68" s="43"/>
      <c r="G68" s="43"/>
      <c r="H68" s="43"/>
      <c r="I68" s="43"/>
      <c r="J68" s="43"/>
      <c r="K68" s="44"/>
      <c r="L68" s="64"/>
    </row>
    <row r="69" spans="1:12" ht="15" x14ac:dyDescent="0.25">
      <c r="A69" s="23"/>
      <c r="B69" s="15"/>
      <c r="C69" s="11"/>
      <c r="D69" s="61" t="s">
        <v>82</v>
      </c>
      <c r="E69" s="56" t="s">
        <v>100</v>
      </c>
      <c r="F69" s="43">
        <v>200</v>
      </c>
      <c r="G69" s="43">
        <v>1</v>
      </c>
      <c r="H69" s="43">
        <v>0.2</v>
      </c>
      <c r="I69" s="43">
        <v>20.2</v>
      </c>
      <c r="J69" s="43">
        <v>86.6</v>
      </c>
      <c r="K69" s="44">
        <v>389</v>
      </c>
      <c r="L69" s="64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64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610</v>
      </c>
      <c r="G71" s="19">
        <f t="shared" ref="G71" si="29">SUM(G64:G70)</f>
        <v>31.23</v>
      </c>
      <c r="H71" s="19">
        <f t="shared" ref="H71" si="30">SUM(H64:H70)</f>
        <v>18.489999999999998</v>
      </c>
      <c r="I71" s="19">
        <f t="shared" ref="I71" si="31">SUM(I64:I70)</f>
        <v>119.3</v>
      </c>
      <c r="J71" s="19">
        <f t="shared" ref="J71:L71" si="32">SUM(J64:J70)</f>
        <v>774.25000000000011</v>
      </c>
      <c r="K71" s="25"/>
      <c r="L71" s="65">
        <f t="shared" si="32"/>
        <v>78.680000000000007</v>
      </c>
    </row>
    <row r="72" spans="1:12" ht="25.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56" t="s">
        <v>101</v>
      </c>
      <c r="F72" s="43">
        <v>90</v>
      </c>
      <c r="G72" s="43">
        <v>2.88</v>
      </c>
      <c r="H72" s="43">
        <v>3.43</v>
      </c>
      <c r="I72" s="43">
        <v>19.21</v>
      </c>
      <c r="J72" s="43">
        <v>119.28</v>
      </c>
      <c r="K72" s="44">
        <v>42</v>
      </c>
      <c r="L72" s="64">
        <v>110.17</v>
      </c>
    </row>
    <row r="73" spans="1:12" ht="15" x14ac:dyDescent="0.25">
      <c r="A73" s="23"/>
      <c r="B73" s="15"/>
      <c r="C73" s="11"/>
      <c r="D73" s="7" t="s">
        <v>27</v>
      </c>
      <c r="E73" s="42" t="s">
        <v>60</v>
      </c>
      <c r="F73" s="43">
        <v>213</v>
      </c>
      <c r="G73" s="43">
        <v>1.43</v>
      </c>
      <c r="H73" s="43">
        <v>4</v>
      </c>
      <c r="I73" s="43">
        <v>6.39</v>
      </c>
      <c r="J73" s="43">
        <v>72.680000000000007</v>
      </c>
      <c r="K73" s="44">
        <v>88</v>
      </c>
      <c r="L73" s="64"/>
    </row>
    <row r="74" spans="1:12" ht="15" x14ac:dyDescent="0.25">
      <c r="A74" s="23"/>
      <c r="B74" s="15"/>
      <c r="C74" s="11"/>
      <c r="D74" s="7" t="s">
        <v>28</v>
      </c>
      <c r="E74" s="56" t="s">
        <v>102</v>
      </c>
      <c r="F74" s="43">
        <v>100</v>
      </c>
      <c r="G74" s="43">
        <v>8.0399999999999991</v>
      </c>
      <c r="H74" s="43">
        <v>9.07</v>
      </c>
      <c r="I74" s="43">
        <v>9.5</v>
      </c>
      <c r="J74" s="43">
        <v>172</v>
      </c>
      <c r="K74" s="44">
        <v>295</v>
      </c>
      <c r="L74" s="64"/>
    </row>
    <row r="75" spans="1:12" ht="15" x14ac:dyDescent="0.25">
      <c r="A75" s="23"/>
      <c r="B75" s="15"/>
      <c r="C75" s="11"/>
      <c r="D75" s="7" t="s">
        <v>29</v>
      </c>
      <c r="E75" s="56" t="s">
        <v>71</v>
      </c>
      <c r="F75" s="43">
        <v>157</v>
      </c>
      <c r="G75" s="43">
        <v>8.69</v>
      </c>
      <c r="H75" s="43">
        <v>6.15</v>
      </c>
      <c r="I75" s="43">
        <v>39.07</v>
      </c>
      <c r="J75" s="43">
        <v>246.49</v>
      </c>
      <c r="K75" s="44">
        <v>302</v>
      </c>
      <c r="L75" s="64"/>
    </row>
    <row r="76" spans="1:12" ht="15" x14ac:dyDescent="0.25">
      <c r="A76" s="23"/>
      <c r="B76" s="15"/>
      <c r="C76" s="11"/>
      <c r="D76" s="7" t="s">
        <v>30</v>
      </c>
      <c r="E76" s="42" t="s">
        <v>61</v>
      </c>
      <c r="F76" s="43">
        <v>180</v>
      </c>
      <c r="G76" s="43">
        <v>0.46</v>
      </c>
      <c r="H76" s="43">
        <v>0.16</v>
      </c>
      <c r="I76" s="43">
        <v>22.35</v>
      </c>
      <c r="J76" s="43">
        <v>104.94</v>
      </c>
      <c r="K76" s="44">
        <v>345</v>
      </c>
      <c r="L76" s="64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64"/>
    </row>
    <row r="78" spans="1:12" ht="15" x14ac:dyDescent="0.25">
      <c r="A78" s="23"/>
      <c r="B78" s="15"/>
      <c r="C78" s="11"/>
      <c r="D78" s="7" t="s">
        <v>32</v>
      </c>
      <c r="E78" s="42"/>
      <c r="F78" s="43">
        <v>30</v>
      </c>
      <c r="G78" s="43">
        <v>1.68</v>
      </c>
      <c r="H78" s="43">
        <v>0.33</v>
      </c>
      <c r="I78" s="43">
        <v>14.82</v>
      </c>
      <c r="J78" s="43">
        <v>68.97</v>
      </c>
      <c r="K78" s="44"/>
      <c r="L78" s="64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64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64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770</v>
      </c>
      <c r="G81" s="19">
        <f t="shared" ref="G81" si="33">SUM(G72:G80)</f>
        <v>23.18</v>
      </c>
      <c r="H81" s="19">
        <f t="shared" ref="H81" si="34">SUM(H72:H80)</f>
        <v>23.139999999999997</v>
      </c>
      <c r="I81" s="19">
        <f t="shared" ref="I81" si="35">SUM(I72:I80)</f>
        <v>111.34</v>
      </c>
      <c r="J81" s="19">
        <f t="shared" ref="J81:L81" si="36">SUM(J72:J80)</f>
        <v>784.36000000000013</v>
      </c>
      <c r="K81" s="25"/>
      <c r="L81" s="65">
        <f t="shared" si="36"/>
        <v>110.17</v>
      </c>
    </row>
    <row r="82" spans="1:12" ht="15.75" customHeight="1" x14ac:dyDescent="0.2">
      <c r="A82" s="29">
        <f>A64</f>
        <v>1</v>
      </c>
      <c r="B82" s="30">
        <f>B64</f>
        <v>4</v>
      </c>
      <c r="C82" s="72" t="s">
        <v>4</v>
      </c>
      <c r="D82" s="73"/>
      <c r="E82" s="31"/>
      <c r="F82" s="32">
        <f>F71+F81</f>
        <v>1380</v>
      </c>
      <c r="G82" s="32">
        <f t="shared" ref="G82" si="37">G71+G81</f>
        <v>54.41</v>
      </c>
      <c r="H82" s="32">
        <f t="shared" ref="H82" si="38">H71+H81</f>
        <v>41.629999999999995</v>
      </c>
      <c r="I82" s="32">
        <f t="shared" ref="I82" si="39">I71+I81</f>
        <v>230.64</v>
      </c>
      <c r="J82" s="32">
        <f t="shared" ref="J82:L82" si="40">J71+J81</f>
        <v>1558.6100000000001</v>
      </c>
      <c r="K82" s="32"/>
      <c r="L82" s="66">
        <f t="shared" si="40"/>
        <v>188.85000000000002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62</v>
      </c>
      <c r="F83" s="40">
        <v>160</v>
      </c>
      <c r="G83" s="40">
        <v>2.59</v>
      </c>
      <c r="H83" s="40">
        <v>12.03</v>
      </c>
      <c r="I83" s="40">
        <v>17.77</v>
      </c>
      <c r="J83" s="40">
        <v>189.81</v>
      </c>
      <c r="K83" s="41">
        <v>175</v>
      </c>
      <c r="L83" s="63">
        <v>78.680000000000007</v>
      </c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64"/>
    </row>
    <row r="85" spans="1:12" ht="15" x14ac:dyDescent="0.25">
      <c r="A85" s="23"/>
      <c r="B85" s="15"/>
      <c r="C85" s="11"/>
      <c r="D85" s="7" t="s">
        <v>22</v>
      </c>
      <c r="E85" s="42" t="s">
        <v>51</v>
      </c>
      <c r="F85" s="43">
        <v>200</v>
      </c>
      <c r="G85" s="43">
        <v>0.53</v>
      </c>
      <c r="H85" s="43"/>
      <c r="I85" s="43">
        <v>9.4700000000000006</v>
      </c>
      <c r="J85" s="43">
        <v>40</v>
      </c>
      <c r="K85" s="44">
        <v>376</v>
      </c>
      <c r="L85" s="64"/>
    </row>
    <row r="86" spans="1:12" ht="15" x14ac:dyDescent="0.25">
      <c r="A86" s="23"/>
      <c r="B86" s="15"/>
      <c r="C86" s="11"/>
      <c r="D86" s="7" t="s">
        <v>23</v>
      </c>
      <c r="E86" s="42" t="s">
        <v>41</v>
      </c>
      <c r="F86" s="43">
        <v>80</v>
      </c>
      <c r="G86" s="43">
        <v>7.36</v>
      </c>
      <c r="H86" s="43">
        <v>0.74</v>
      </c>
      <c r="I86" s="43">
        <v>46.4</v>
      </c>
      <c r="J86" s="43">
        <v>226.68</v>
      </c>
      <c r="K86" s="44"/>
      <c r="L86" s="64"/>
    </row>
    <row r="87" spans="1:12" ht="15" x14ac:dyDescent="0.25">
      <c r="A87" s="23"/>
      <c r="B87" s="15"/>
      <c r="C87" s="11"/>
      <c r="D87" s="7"/>
      <c r="E87" s="56" t="s">
        <v>85</v>
      </c>
      <c r="F87" s="43">
        <v>10</v>
      </c>
      <c r="G87" s="43">
        <v>0.1</v>
      </c>
      <c r="H87" s="43">
        <v>7.2</v>
      </c>
      <c r="I87" s="43">
        <v>0.13</v>
      </c>
      <c r="J87" s="43">
        <v>65.72</v>
      </c>
      <c r="K87" s="44">
        <v>14</v>
      </c>
      <c r="L87" s="64"/>
    </row>
    <row r="88" spans="1:12" ht="15" x14ac:dyDescent="0.25">
      <c r="A88" s="23"/>
      <c r="B88" s="15"/>
      <c r="C88" s="11"/>
      <c r="D88" s="6"/>
      <c r="E88" s="56" t="s">
        <v>86</v>
      </c>
      <c r="F88" s="43">
        <v>20</v>
      </c>
      <c r="G88" s="43">
        <v>4.6399999999999997</v>
      </c>
      <c r="H88" s="43">
        <v>5.9</v>
      </c>
      <c r="I88" s="43"/>
      <c r="J88" s="43">
        <v>71.66</v>
      </c>
      <c r="K88" s="44">
        <v>15</v>
      </c>
      <c r="L88" s="64"/>
    </row>
    <row r="89" spans="1:12" ht="15" x14ac:dyDescent="0.25">
      <c r="A89" s="23"/>
      <c r="B89" s="15"/>
      <c r="C89" s="11"/>
      <c r="D89" s="6"/>
      <c r="E89" s="56" t="s">
        <v>87</v>
      </c>
      <c r="F89" s="43">
        <v>30</v>
      </c>
      <c r="G89" s="43">
        <v>1.5</v>
      </c>
      <c r="H89" s="43">
        <v>0.04</v>
      </c>
      <c r="I89" s="43">
        <v>11.36</v>
      </c>
      <c r="J89" s="43">
        <v>52</v>
      </c>
      <c r="K89" s="44"/>
      <c r="L89" s="64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500</v>
      </c>
      <c r="G90" s="19">
        <f t="shared" ref="G90" si="41">SUM(G83:G89)</f>
        <v>16.72</v>
      </c>
      <c r="H90" s="19">
        <f t="shared" ref="H90" si="42">SUM(H83:H89)</f>
        <v>25.909999999999997</v>
      </c>
      <c r="I90" s="19">
        <f t="shared" ref="I90" si="43">SUM(I83:I89)</f>
        <v>85.13</v>
      </c>
      <c r="J90" s="19">
        <f t="shared" ref="J90:L90" si="44">SUM(J83:J89)</f>
        <v>645.87</v>
      </c>
      <c r="K90" s="25"/>
      <c r="L90" s="65">
        <f t="shared" si="44"/>
        <v>78.680000000000007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56" t="s">
        <v>103</v>
      </c>
      <c r="F91" s="43">
        <v>60</v>
      </c>
      <c r="G91" s="43">
        <v>0.61</v>
      </c>
      <c r="H91" s="43">
        <v>2.91</v>
      </c>
      <c r="I91" s="43">
        <v>3.24</v>
      </c>
      <c r="J91" s="43">
        <v>41.55</v>
      </c>
      <c r="K91" s="44">
        <v>73</v>
      </c>
      <c r="L91" s="64">
        <v>110.17</v>
      </c>
    </row>
    <row r="92" spans="1:12" ht="25.5" x14ac:dyDescent="0.25">
      <c r="A92" s="23"/>
      <c r="B92" s="15"/>
      <c r="C92" s="11"/>
      <c r="D92" s="7" t="s">
        <v>27</v>
      </c>
      <c r="E92" s="56" t="s">
        <v>104</v>
      </c>
      <c r="F92" s="43">
        <v>223</v>
      </c>
      <c r="G92" s="43">
        <v>1.79</v>
      </c>
      <c r="H92" s="43">
        <v>2.27</v>
      </c>
      <c r="I92" s="43">
        <v>12.57</v>
      </c>
      <c r="J92" s="43">
        <v>111.09</v>
      </c>
      <c r="K92" s="44">
        <v>104</v>
      </c>
      <c r="L92" s="64"/>
    </row>
    <row r="93" spans="1:12" ht="15" x14ac:dyDescent="0.25">
      <c r="A93" s="23"/>
      <c r="B93" s="15"/>
      <c r="C93" s="11"/>
      <c r="D93" s="7" t="s">
        <v>28</v>
      </c>
      <c r="E93" s="42" t="s">
        <v>63</v>
      </c>
      <c r="F93" s="43">
        <v>100</v>
      </c>
      <c r="G93" s="43">
        <v>12.19</v>
      </c>
      <c r="H93" s="43">
        <v>6.19</v>
      </c>
      <c r="I93" s="43">
        <v>4.75</v>
      </c>
      <c r="J93" s="43">
        <v>131.25</v>
      </c>
      <c r="K93" s="44">
        <v>229</v>
      </c>
      <c r="L93" s="64"/>
    </row>
    <row r="94" spans="1:12" ht="15" x14ac:dyDescent="0.25">
      <c r="A94" s="23"/>
      <c r="B94" s="15"/>
      <c r="C94" s="11"/>
      <c r="D94" s="7" t="s">
        <v>29</v>
      </c>
      <c r="E94" s="56" t="s">
        <v>105</v>
      </c>
      <c r="F94" s="43">
        <v>155</v>
      </c>
      <c r="G94" s="43">
        <v>3.67</v>
      </c>
      <c r="H94" s="43">
        <v>5.42</v>
      </c>
      <c r="I94" s="43">
        <v>36.67</v>
      </c>
      <c r="J94" s="43">
        <v>210.11</v>
      </c>
      <c r="K94" s="44">
        <v>304</v>
      </c>
      <c r="L94" s="64"/>
    </row>
    <row r="95" spans="1:12" ht="15" x14ac:dyDescent="0.25">
      <c r="A95" s="23"/>
      <c r="B95" s="15"/>
      <c r="C95" s="11"/>
      <c r="D95" s="7" t="s">
        <v>30</v>
      </c>
      <c r="E95" s="42" t="s">
        <v>64</v>
      </c>
      <c r="F95" s="43">
        <v>180</v>
      </c>
      <c r="G95" s="43">
        <v>0.36</v>
      </c>
      <c r="H95" s="43">
        <v>0.24</v>
      </c>
      <c r="I95" s="43">
        <v>15.48</v>
      </c>
      <c r="J95" s="43">
        <v>79.2</v>
      </c>
      <c r="K95" s="44">
        <v>388</v>
      </c>
      <c r="L95" s="64"/>
    </row>
    <row r="96" spans="1:12" ht="15" x14ac:dyDescent="0.25">
      <c r="A96" s="23"/>
      <c r="B96" s="15"/>
      <c r="C96" s="11"/>
      <c r="D96" s="7" t="s">
        <v>31</v>
      </c>
      <c r="E96" s="42"/>
      <c r="F96" s="43">
        <v>30</v>
      </c>
      <c r="G96" s="43">
        <v>2.37</v>
      </c>
      <c r="H96" s="43">
        <v>0.3</v>
      </c>
      <c r="I96" s="43">
        <v>14.49</v>
      </c>
      <c r="J96" s="43">
        <v>70.14</v>
      </c>
      <c r="K96" s="44"/>
      <c r="L96" s="64"/>
    </row>
    <row r="97" spans="1:12" ht="15" x14ac:dyDescent="0.25">
      <c r="A97" s="23"/>
      <c r="B97" s="15"/>
      <c r="C97" s="11"/>
      <c r="D97" s="7" t="s">
        <v>32</v>
      </c>
      <c r="E97" s="42"/>
      <c r="F97" s="43">
        <v>30</v>
      </c>
      <c r="G97" s="43">
        <v>1.68</v>
      </c>
      <c r="H97" s="43">
        <v>0.33</v>
      </c>
      <c r="I97" s="43">
        <v>14.82</v>
      </c>
      <c r="J97" s="43">
        <v>68.97</v>
      </c>
      <c r="K97" s="44"/>
      <c r="L97" s="64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64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64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778</v>
      </c>
      <c r="G100" s="19">
        <f t="shared" ref="G100" si="45">SUM(G91:G99)</f>
        <v>22.669999999999998</v>
      </c>
      <c r="H100" s="19">
        <f t="shared" ref="H100" si="46">SUM(H91:H99)</f>
        <v>17.659999999999997</v>
      </c>
      <c r="I100" s="19">
        <f t="shared" ref="I100" si="47">SUM(I91:I99)</f>
        <v>102.02000000000001</v>
      </c>
      <c r="J100" s="19">
        <f t="shared" ref="J100:L100" si="48">SUM(J91:J99)</f>
        <v>712.31000000000006</v>
      </c>
      <c r="K100" s="25"/>
      <c r="L100" s="65">
        <f t="shared" si="48"/>
        <v>110.17</v>
      </c>
    </row>
    <row r="101" spans="1:12" ht="15.75" customHeight="1" x14ac:dyDescent="0.2">
      <c r="A101" s="29">
        <f>A83</f>
        <v>1</v>
      </c>
      <c r="B101" s="30">
        <f>B83</f>
        <v>5</v>
      </c>
      <c r="C101" s="72" t="s">
        <v>4</v>
      </c>
      <c r="D101" s="73"/>
      <c r="E101" s="31"/>
      <c r="F101" s="32">
        <f>F90+F100</f>
        <v>1278</v>
      </c>
      <c r="G101" s="32">
        <f t="shared" ref="G101" si="49">G90+G100</f>
        <v>39.39</v>
      </c>
      <c r="H101" s="32">
        <f t="shared" ref="H101" si="50">H90+H100</f>
        <v>43.569999999999993</v>
      </c>
      <c r="I101" s="32">
        <f t="shared" ref="I101" si="51">I90+I100</f>
        <v>187.15</v>
      </c>
      <c r="J101" s="32">
        <f t="shared" ref="J101:L101" si="52">J90+J100</f>
        <v>1358.18</v>
      </c>
      <c r="K101" s="32"/>
      <c r="L101" s="66">
        <f t="shared" si="52"/>
        <v>188.85000000000002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 t="s">
        <v>65</v>
      </c>
      <c r="F102" s="40">
        <v>160</v>
      </c>
      <c r="G102" s="40">
        <v>4.57</v>
      </c>
      <c r="H102" s="40">
        <v>8.26</v>
      </c>
      <c r="I102" s="40">
        <v>32.71</v>
      </c>
      <c r="J102" s="40">
        <v>224</v>
      </c>
      <c r="K102" s="41">
        <v>174</v>
      </c>
      <c r="L102" s="63">
        <v>78.680000000000007</v>
      </c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64"/>
    </row>
    <row r="104" spans="1:12" ht="15" x14ac:dyDescent="0.25">
      <c r="A104" s="23"/>
      <c r="B104" s="15"/>
      <c r="C104" s="11"/>
      <c r="D104" s="7" t="s">
        <v>22</v>
      </c>
      <c r="E104" s="42" t="s">
        <v>51</v>
      </c>
      <c r="F104" s="43">
        <v>180</v>
      </c>
      <c r="G104" s="43">
        <v>0.47</v>
      </c>
      <c r="H104" s="43"/>
      <c r="I104" s="43">
        <v>8.52</v>
      </c>
      <c r="J104" s="43">
        <v>36</v>
      </c>
      <c r="K104" s="44">
        <v>376</v>
      </c>
      <c r="L104" s="64"/>
    </row>
    <row r="105" spans="1:12" ht="15" x14ac:dyDescent="0.25">
      <c r="A105" s="23"/>
      <c r="B105" s="15"/>
      <c r="C105" s="11"/>
      <c r="D105" s="7" t="s">
        <v>23</v>
      </c>
      <c r="E105" s="42" t="s">
        <v>41</v>
      </c>
      <c r="F105" s="43">
        <v>70</v>
      </c>
      <c r="G105" s="43">
        <v>6.44</v>
      </c>
      <c r="H105" s="43">
        <v>0.64</v>
      </c>
      <c r="I105" s="43">
        <v>40.6</v>
      </c>
      <c r="J105" s="43">
        <v>198.34</v>
      </c>
      <c r="K105" s="44"/>
      <c r="L105" s="64"/>
    </row>
    <row r="106" spans="1:12" ht="15" x14ac:dyDescent="0.25">
      <c r="A106" s="23"/>
      <c r="B106" s="15"/>
      <c r="C106" s="11"/>
      <c r="D106" s="7"/>
      <c r="E106" s="56" t="s">
        <v>88</v>
      </c>
      <c r="F106" s="43">
        <v>20</v>
      </c>
      <c r="G106" s="43">
        <v>4.6399999999999997</v>
      </c>
      <c r="H106" s="43">
        <v>5.9</v>
      </c>
      <c r="I106" s="43"/>
      <c r="J106" s="43">
        <v>71.66</v>
      </c>
      <c r="K106" s="44">
        <v>15</v>
      </c>
      <c r="L106" s="64"/>
    </row>
    <row r="107" spans="1:12" ht="15" x14ac:dyDescent="0.25">
      <c r="A107" s="23"/>
      <c r="B107" s="15"/>
      <c r="C107" s="11"/>
      <c r="D107" s="61" t="s">
        <v>82</v>
      </c>
      <c r="E107" s="56" t="s">
        <v>84</v>
      </c>
      <c r="F107" s="43">
        <v>100</v>
      </c>
      <c r="G107" s="43">
        <v>0.4</v>
      </c>
      <c r="H107" s="43">
        <v>0.4</v>
      </c>
      <c r="I107" s="43">
        <v>9.8000000000000007</v>
      </c>
      <c r="J107" s="43">
        <v>44.4</v>
      </c>
      <c r="K107" s="44">
        <v>338</v>
      </c>
      <c r="L107" s="64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64"/>
    </row>
    <row r="109" spans="1:12" ht="15.75" thickBot="1" x14ac:dyDescent="0.3">
      <c r="A109" s="24"/>
      <c r="B109" s="17"/>
      <c r="C109" s="8"/>
      <c r="D109" s="18" t="s">
        <v>33</v>
      </c>
      <c r="E109" s="9"/>
      <c r="F109" s="19">
        <f>SUM(F102:F108)</f>
        <v>530</v>
      </c>
      <c r="G109" s="19">
        <f t="shared" ref="G109:J109" si="53">SUM(G102:G108)</f>
        <v>16.52</v>
      </c>
      <c r="H109" s="19">
        <f t="shared" si="53"/>
        <v>15.200000000000001</v>
      </c>
      <c r="I109" s="19">
        <f t="shared" si="53"/>
        <v>91.63000000000001</v>
      </c>
      <c r="J109" s="19">
        <f t="shared" si="53"/>
        <v>574.4</v>
      </c>
      <c r="K109" s="25"/>
      <c r="L109" s="65">
        <f t="shared" ref="L109" si="54">SUM(L102:L108)</f>
        <v>78.680000000000007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57" t="s">
        <v>106</v>
      </c>
      <c r="F110" s="40">
        <v>60</v>
      </c>
      <c r="G110" s="40">
        <v>0.82</v>
      </c>
      <c r="H110" s="40">
        <v>0.15</v>
      </c>
      <c r="I110" s="40">
        <v>2.85</v>
      </c>
      <c r="J110" s="40">
        <v>16.5</v>
      </c>
      <c r="K110" s="41">
        <v>73</v>
      </c>
      <c r="L110" s="64">
        <v>110.17</v>
      </c>
    </row>
    <row r="111" spans="1:12" ht="15" x14ac:dyDescent="0.25">
      <c r="A111" s="23"/>
      <c r="B111" s="15"/>
      <c r="C111" s="11"/>
      <c r="D111" s="7" t="s">
        <v>27</v>
      </c>
      <c r="E111" s="42" t="s">
        <v>66</v>
      </c>
      <c r="F111" s="43">
        <v>213</v>
      </c>
      <c r="G111" s="43">
        <v>1.48</v>
      </c>
      <c r="H111" s="43">
        <v>3.96</v>
      </c>
      <c r="I111" s="43">
        <v>9.51</v>
      </c>
      <c r="J111" s="43">
        <v>79.69</v>
      </c>
      <c r="K111" s="44">
        <v>82</v>
      </c>
      <c r="L111" s="64"/>
    </row>
    <row r="112" spans="1:12" ht="15" x14ac:dyDescent="0.25">
      <c r="A112" s="23"/>
      <c r="B112" s="15"/>
      <c r="C112" s="11"/>
      <c r="D112" s="7" t="s">
        <v>28</v>
      </c>
      <c r="E112" s="42" t="s">
        <v>67</v>
      </c>
      <c r="F112" s="43">
        <v>90</v>
      </c>
      <c r="G112" s="43">
        <v>10.38</v>
      </c>
      <c r="H112" s="43">
        <v>10.49</v>
      </c>
      <c r="I112" s="43">
        <v>3.15</v>
      </c>
      <c r="J112" s="43">
        <v>149.4</v>
      </c>
      <c r="K112" s="44">
        <v>290</v>
      </c>
      <c r="L112" s="64"/>
    </row>
    <row r="113" spans="1:12" ht="15" x14ac:dyDescent="0.25">
      <c r="A113" s="23"/>
      <c r="B113" s="15"/>
      <c r="C113" s="11"/>
      <c r="D113" s="7" t="s">
        <v>29</v>
      </c>
      <c r="E113" s="42" t="s">
        <v>50</v>
      </c>
      <c r="F113" s="43">
        <v>150</v>
      </c>
      <c r="G113" s="43">
        <v>5.0999999999999996</v>
      </c>
      <c r="H113" s="43">
        <v>7.5</v>
      </c>
      <c r="I113" s="43">
        <v>28.5</v>
      </c>
      <c r="J113" s="43">
        <v>201.9</v>
      </c>
      <c r="K113" s="44">
        <v>309</v>
      </c>
      <c r="L113" s="64"/>
    </row>
    <row r="114" spans="1:12" ht="15" x14ac:dyDescent="0.25">
      <c r="A114" s="23"/>
      <c r="B114" s="15"/>
      <c r="C114" s="11"/>
      <c r="D114" s="7" t="s">
        <v>30</v>
      </c>
      <c r="E114" s="42" t="s">
        <v>44</v>
      </c>
      <c r="F114" s="43">
        <v>180</v>
      </c>
      <c r="G114" s="43">
        <v>1.04</v>
      </c>
      <c r="H114" s="43">
        <v>0.27</v>
      </c>
      <c r="I114" s="43">
        <v>42.53</v>
      </c>
      <c r="J114" s="43">
        <v>119.52</v>
      </c>
      <c r="K114" s="44">
        <v>349</v>
      </c>
      <c r="L114" s="64"/>
    </row>
    <row r="115" spans="1:12" ht="15" x14ac:dyDescent="0.25">
      <c r="A115" s="23"/>
      <c r="B115" s="15"/>
      <c r="C115" s="11"/>
      <c r="D115" s="7" t="s">
        <v>31</v>
      </c>
      <c r="E115" s="42"/>
      <c r="F115" s="43">
        <v>30</v>
      </c>
      <c r="G115" s="43">
        <v>2.37</v>
      </c>
      <c r="H115" s="43">
        <v>0.3</v>
      </c>
      <c r="I115" s="43">
        <v>14.49</v>
      </c>
      <c r="J115" s="43">
        <v>70.14</v>
      </c>
      <c r="K115" s="44"/>
      <c r="L115" s="64"/>
    </row>
    <row r="116" spans="1:12" ht="15" x14ac:dyDescent="0.25">
      <c r="A116" s="23"/>
      <c r="B116" s="15"/>
      <c r="C116" s="11"/>
      <c r="D116" s="7" t="s">
        <v>32</v>
      </c>
      <c r="E116" s="42"/>
      <c r="F116" s="43">
        <v>30</v>
      </c>
      <c r="G116" s="43">
        <v>1.68</v>
      </c>
      <c r="H116" s="43">
        <v>0.33</v>
      </c>
      <c r="I116" s="43">
        <v>14.82</v>
      </c>
      <c r="J116" s="43">
        <v>68.97</v>
      </c>
      <c r="K116" s="44"/>
      <c r="L116" s="64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64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64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753</v>
      </c>
      <c r="G119" s="19">
        <f t="shared" ref="G119:J119" si="55">SUM(G110:G118)</f>
        <v>22.87</v>
      </c>
      <c r="H119" s="19">
        <f t="shared" si="55"/>
        <v>23</v>
      </c>
      <c r="I119" s="19">
        <f t="shared" si="55"/>
        <v>115.85</v>
      </c>
      <c r="J119" s="19">
        <f t="shared" si="55"/>
        <v>706.12</v>
      </c>
      <c r="K119" s="25"/>
      <c r="L119" s="65">
        <f t="shared" ref="L119" si="56">SUM(L110:L118)</f>
        <v>110.17</v>
      </c>
    </row>
    <row r="120" spans="1:12" ht="15.75" thickBot="1" x14ac:dyDescent="0.25">
      <c r="A120" s="29">
        <f>A102</f>
        <v>2</v>
      </c>
      <c r="B120" s="30">
        <f>B102</f>
        <v>1</v>
      </c>
      <c r="C120" s="72" t="s">
        <v>4</v>
      </c>
      <c r="D120" s="73"/>
      <c r="E120" s="31"/>
      <c r="F120" s="32">
        <f>F109+F119</f>
        <v>1283</v>
      </c>
      <c r="G120" s="32">
        <f t="shared" ref="G120" si="57">G109+G119</f>
        <v>39.39</v>
      </c>
      <c r="H120" s="32">
        <f t="shared" ref="H120" si="58">H109+H119</f>
        <v>38.200000000000003</v>
      </c>
      <c r="I120" s="32">
        <f t="shared" ref="I120" si="59">I109+I119</f>
        <v>207.48000000000002</v>
      </c>
      <c r="J120" s="32">
        <f t="shared" ref="J120:L120" si="60">J109+J119</f>
        <v>1280.52</v>
      </c>
      <c r="K120" s="32"/>
      <c r="L120" s="66">
        <f t="shared" si="60"/>
        <v>188.85000000000002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42" t="s">
        <v>50</v>
      </c>
      <c r="F121" s="43">
        <v>150</v>
      </c>
      <c r="G121" s="43">
        <v>5.0999999999999996</v>
      </c>
      <c r="H121" s="43">
        <v>7.5</v>
      </c>
      <c r="I121" s="43">
        <v>28.5</v>
      </c>
      <c r="J121" s="43">
        <v>201.9</v>
      </c>
      <c r="K121" s="44">
        <v>309</v>
      </c>
      <c r="L121" s="63">
        <v>78.680000000000007</v>
      </c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64"/>
    </row>
    <row r="123" spans="1:12" ht="15" x14ac:dyDescent="0.25">
      <c r="A123" s="14"/>
      <c r="B123" s="15"/>
      <c r="C123" s="11"/>
      <c r="D123" s="7" t="s">
        <v>22</v>
      </c>
      <c r="E123" s="42" t="s">
        <v>40</v>
      </c>
      <c r="F123" s="43">
        <v>200</v>
      </c>
      <c r="G123" s="43">
        <v>2.94</v>
      </c>
      <c r="H123" s="54">
        <v>1.99</v>
      </c>
      <c r="I123" s="43">
        <v>20.92</v>
      </c>
      <c r="J123" s="43">
        <v>113</v>
      </c>
      <c r="K123" s="44">
        <v>380</v>
      </c>
      <c r="L123" s="64"/>
    </row>
    <row r="124" spans="1:12" ht="15" x14ac:dyDescent="0.25">
      <c r="A124" s="14"/>
      <c r="B124" s="15"/>
      <c r="C124" s="11"/>
      <c r="D124" s="7" t="s">
        <v>23</v>
      </c>
      <c r="E124" s="56" t="s">
        <v>41</v>
      </c>
      <c r="F124" s="60">
        <v>70</v>
      </c>
      <c r="G124" s="60">
        <v>6.44</v>
      </c>
      <c r="H124" s="60">
        <v>0.64</v>
      </c>
      <c r="I124" s="60">
        <v>40.6</v>
      </c>
      <c r="J124" s="60">
        <v>198.34</v>
      </c>
      <c r="K124" s="62"/>
      <c r="L124" s="64"/>
    </row>
    <row r="125" spans="1:12" ht="15" x14ac:dyDescent="0.25">
      <c r="A125" s="14"/>
      <c r="B125" s="15"/>
      <c r="C125" s="11"/>
      <c r="D125" s="55"/>
      <c r="E125" s="56" t="s">
        <v>85</v>
      </c>
      <c r="F125" s="43">
        <v>10</v>
      </c>
      <c r="G125" s="43">
        <v>0.1</v>
      </c>
      <c r="H125" s="43">
        <v>7.2</v>
      </c>
      <c r="I125" s="43">
        <v>0.13</v>
      </c>
      <c r="J125" s="43">
        <v>65.72</v>
      </c>
      <c r="K125" s="44">
        <v>14</v>
      </c>
      <c r="L125" s="64"/>
    </row>
    <row r="126" spans="1:12" ht="15" x14ac:dyDescent="0.25">
      <c r="A126" s="14"/>
      <c r="B126" s="15"/>
      <c r="C126" s="11"/>
      <c r="D126" s="6"/>
      <c r="E126" s="56" t="s">
        <v>107</v>
      </c>
      <c r="F126" s="43">
        <v>50</v>
      </c>
      <c r="G126" s="43">
        <v>6.8</v>
      </c>
      <c r="H126" s="43">
        <v>6.27</v>
      </c>
      <c r="I126" s="43">
        <v>0</v>
      </c>
      <c r="J126" s="43">
        <v>84</v>
      </c>
      <c r="K126" s="44">
        <v>16</v>
      </c>
      <c r="L126" s="64"/>
    </row>
    <row r="127" spans="1:12" ht="15" x14ac:dyDescent="0.25">
      <c r="A127" s="14"/>
      <c r="B127" s="15"/>
      <c r="C127" s="11"/>
      <c r="D127" s="6"/>
      <c r="E127" s="56" t="s">
        <v>89</v>
      </c>
      <c r="F127" s="43">
        <v>30</v>
      </c>
      <c r="G127" s="43">
        <v>1.44</v>
      </c>
      <c r="H127" s="43">
        <v>6.78</v>
      </c>
      <c r="I127" s="43">
        <v>13.56</v>
      </c>
      <c r="J127" s="43">
        <v>114</v>
      </c>
      <c r="K127" s="44"/>
      <c r="L127" s="64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510</v>
      </c>
      <c r="G128" s="19">
        <f t="shared" ref="G128:J128" si="61">SUM(G121:G127)</f>
        <v>22.82</v>
      </c>
      <c r="H128" s="19">
        <f t="shared" si="61"/>
        <v>30.380000000000003</v>
      </c>
      <c r="I128" s="19">
        <f t="shared" si="61"/>
        <v>103.71000000000001</v>
      </c>
      <c r="J128" s="19">
        <f t="shared" si="61"/>
        <v>776.96</v>
      </c>
      <c r="K128" s="25"/>
      <c r="L128" s="65">
        <f t="shared" ref="L128" si="62">SUM(L121:L127)</f>
        <v>78.680000000000007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56" t="s">
        <v>108</v>
      </c>
      <c r="F129" s="43">
        <v>60</v>
      </c>
      <c r="G129" s="43">
        <v>0.85</v>
      </c>
      <c r="H129" s="43">
        <v>3.61</v>
      </c>
      <c r="I129" s="43">
        <v>4.95</v>
      </c>
      <c r="J129" s="43">
        <v>55.68</v>
      </c>
      <c r="K129" s="44">
        <v>52</v>
      </c>
      <c r="L129" s="64">
        <v>110.17</v>
      </c>
    </row>
    <row r="130" spans="1:12" ht="15" x14ac:dyDescent="0.25">
      <c r="A130" s="14"/>
      <c r="B130" s="15"/>
      <c r="C130" s="11"/>
      <c r="D130" s="7" t="s">
        <v>27</v>
      </c>
      <c r="E130" s="56" t="s">
        <v>68</v>
      </c>
      <c r="F130" s="43">
        <v>213</v>
      </c>
      <c r="G130" s="43">
        <v>5.85</v>
      </c>
      <c r="H130" s="43">
        <v>4.13</v>
      </c>
      <c r="I130" s="43">
        <v>15.22</v>
      </c>
      <c r="J130" s="43">
        <v>211.17</v>
      </c>
      <c r="K130" s="44">
        <v>301</v>
      </c>
      <c r="L130" s="64"/>
    </row>
    <row r="131" spans="1:12" ht="15" x14ac:dyDescent="0.25">
      <c r="A131" s="14"/>
      <c r="B131" s="15"/>
      <c r="C131" s="11"/>
      <c r="D131" s="7" t="s">
        <v>28</v>
      </c>
      <c r="E131" s="56" t="s">
        <v>109</v>
      </c>
      <c r="F131" s="43">
        <v>90</v>
      </c>
      <c r="G131" s="43">
        <v>5.85</v>
      </c>
      <c r="H131" s="43">
        <v>8.1199999999999992</v>
      </c>
      <c r="I131" s="43">
        <v>3.31</v>
      </c>
      <c r="J131" s="43">
        <v>109.63</v>
      </c>
      <c r="K131" s="44">
        <v>301</v>
      </c>
      <c r="L131" s="64"/>
    </row>
    <row r="132" spans="1:12" ht="15" x14ac:dyDescent="0.25">
      <c r="A132" s="14"/>
      <c r="B132" s="15"/>
      <c r="C132" s="11"/>
      <c r="D132" s="7" t="s">
        <v>29</v>
      </c>
      <c r="E132" s="56" t="s">
        <v>69</v>
      </c>
      <c r="F132" s="43">
        <v>150</v>
      </c>
      <c r="G132" s="43">
        <v>13.64</v>
      </c>
      <c r="H132" s="43">
        <v>6.86</v>
      </c>
      <c r="I132" s="43">
        <v>35.03</v>
      </c>
      <c r="J132" s="43">
        <v>285</v>
      </c>
      <c r="K132" s="44">
        <v>199</v>
      </c>
      <c r="L132" s="64"/>
    </row>
    <row r="133" spans="1:12" ht="15" x14ac:dyDescent="0.25">
      <c r="A133" s="14"/>
      <c r="B133" s="15"/>
      <c r="C133" s="11"/>
      <c r="D133" s="7" t="s">
        <v>30</v>
      </c>
      <c r="E133" s="56" t="s">
        <v>51</v>
      </c>
      <c r="F133" s="43">
        <v>180</v>
      </c>
      <c r="G133" s="43">
        <v>0.44</v>
      </c>
      <c r="H133" s="43"/>
      <c r="I133" s="43">
        <v>8.52</v>
      </c>
      <c r="J133" s="43">
        <v>36</v>
      </c>
      <c r="K133" s="44">
        <v>376</v>
      </c>
      <c r="L133" s="64"/>
    </row>
    <row r="134" spans="1:12" ht="15" x14ac:dyDescent="0.25">
      <c r="A134" s="14"/>
      <c r="B134" s="15"/>
      <c r="C134" s="11"/>
      <c r="D134" s="7" t="s">
        <v>31</v>
      </c>
      <c r="E134" s="42"/>
      <c r="F134" s="43">
        <v>30</v>
      </c>
      <c r="G134" s="43">
        <v>2.37</v>
      </c>
      <c r="H134" s="43">
        <v>0.3</v>
      </c>
      <c r="I134" s="43">
        <v>14.49</v>
      </c>
      <c r="J134" s="43">
        <v>70.14</v>
      </c>
      <c r="K134" s="44"/>
      <c r="L134" s="64"/>
    </row>
    <row r="135" spans="1:12" ht="15" x14ac:dyDescent="0.25">
      <c r="A135" s="14"/>
      <c r="B135" s="15"/>
      <c r="C135" s="11"/>
      <c r="D135" s="7" t="s">
        <v>32</v>
      </c>
      <c r="E135" s="42"/>
      <c r="F135" s="43">
        <v>30</v>
      </c>
      <c r="G135" s="43">
        <v>1.68</v>
      </c>
      <c r="H135" s="43">
        <v>0.33</v>
      </c>
      <c r="I135" s="43">
        <v>14.82</v>
      </c>
      <c r="J135" s="43">
        <v>68.97</v>
      </c>
      <c r="K135" s="44"/>
      <c r="L135" s="64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64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64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753</v>
      </c>
      <c r="G138" s="19">
        <f t="shared" ref="G138:J138" si="63">SUM(G129:G137)</f>
        <v>30.68</v>
      </c>
      <c r="H138" s="19">
        <f t="shared" si="63"/>
        <v>23.349999999999998</v>
      </c>
      <c r="I138" s="19">
        <f t="shared" si="63"/>
        <v>96.34</v>
      </c>
      <c r="J138" s="19">
        <f t="shared" si="63"/>
        <v>836.59</v>
      </c>
      <c r="K138" s="25"/>
      <c r="L138" s="65">
        <f t="shared" ref="L138" si="64">SUM(L129:L137)</f>
        <v>110.17</v>
      </c>
    </row>
    <row r="139" spans="1:12" ht="15" x14ac:dyDescent="0.2">
      <c r="A139" s="33">
        <f>A121</f>
        <v>2</v>
      </c>
      <c r="B139" s="33">
        <f>B121</f>
        <v>2</v>
      </c>
      <c r="C139" s="72" t="s">
        <v>4</v>
      </c>
      <c r="D139" s="73"/>
      <c r="E139" s="31"/>
      <c r="F139" s="32">
        <f>F128+F138</f>
        <v>1263</v>
      </c>
      <c r="G139" s="32">
        <f t="shared" ref="G139" si="65">G128+G138</f>
        <v>53.5</v>
      </c>
      <c r="H139" s="32">
        <f t="shared" ref="H139" si="66">H128+H138</f>
        <v>53.730000000000004</v>
      </c>
      <c r="I139" s="32">
        <f t="shared" ref="I139" si="67">I128+I138</f>
        <v>200.05</v>
      </c>
      <c r="J139" s="32">
        <f t="shared" ref="J139:L139" si="68">J128+J138</f>
        <v>1613.5500000000002</v>
      </c>
      <c r="K139" s="32"/>
      <c r="L139" s="66">
        <f t="shared" si="68"/>
        <v>188.85000000000002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57" t="s">
        <v>70</v>
      </c>
      <c r="F140" s="40">
        <v>87</v>
      </c>
      <c r="G140" s="40">
        <v>9.5500000000000007</v>
      </c>
      <c r="H140" s="40">
        <v>8.01</v>
      </c>
      <c r="I140" s="40">
        <v>2.81</v>
      </c>
      <c r="J140" s="40">
        <v>122.4</v>
      </c>
      <c r="K140" s="41">
        <v>290</v>
      </c>
      <c r="L140" s="63">
        <v>78.680000000000007</v>
      </c>
    </row>
    <row r="141" spans="1:12" ht="15" x14ac:dyDescent="0.25">
      <c r="A141" s="23"/>
      <c r="B141" s="15"/>
      <c r="C141" s="11"/>
      <c r="D141" s="58" t="s">
        <v>29</v>
      </c>
      <c r="E141" s="56" t="s">
        <v>71</v>
      </c>
      <c r="F141" s="43">
        <v>157</v>
      </c>
      <c r="G141" s="43">
        <v>8.69</v>
      </c>
      <c r="H141" s="43">
        <v>6.15</v>
      </c>
      <c r="I141" s="43">
        <v>39.07</v>
      </c>
      <c r="J141" s="43">
        <v>246.49</v>
      </c>
      <c r="K141" s="44">
        <v>302</v>
      </c>
      <c r="L141" s="64"/>
    </row>
    <row r="142" spans="1:12" ht="15" x14ac:dyDescent="0.25">
      <c r="A142" s="23"/>
      <c r="B142" s="15"/>
      <c r="C142" s="11"/>
      <c r="D142" s="7" t="s">
        <v>22</v>
      </c>
      <c r="E142" s="56" t="s">
        <v>48</v>
      </c>
      <c r="F142" s="43">
        <v>190</v>
      </c>
      <c r="G142" s="43">
        <v>0.47</v>
      </c>
      <c r="H142" s="43">
        <v>0</v>
      </c>
      <c r="I142" s="43">
        <v>8.93</v>
      </c>
      <c r="J142" s="43">
        <v>37.630000000000003</v>
      </c>
      <c r="K142" s="44">
        <v>377</v>
      </c>
      <c r="L142" s="64"/>
    </row>
    <row r="143" spans="1:12" ht="15.75" customHeight="1" x14ac:dyDescent="0.25">
      <c r="A143" s="23"/>
      <c r="B143" s="15"/>
      <c r="C143" s="11"/>
      <c r="D143" s="7" t="s">
        <v>23</v>
      </c>
      <c r="E143" s="42" t="s">
        <v>41</v>
      </c>
      <c r="F143" s="43">
        <v>35</v>
      </c>
      <c r="G143" s="54">
        <v>3.22</v>
      </c>
      <c r="H143" s="43">
        <v>0.32</v>
      </c>
      <c r="I143" s="43">
        <v>20.3</v>
      </c>
      <c r="J143" s="43">
        <v>99.17</v>
      </c>
      <c r="K143" s="44"/>
      <c r="L143" s="64"/>
    </row>
    <row r="144" spans="1:12" ht="15" x14ac:dyDescent="0.25">
      <c r="A144" s="23"/>
      <c r="B144" s="15"/>
      <c r="C144" s="11"/>
      <c r="D144" s="68" t="s">
        <v>91</v>
      </c>
      <c r="E144" s="55" t="s">
        <v>72</v>
      </c>
      <c r="F144" s="42">
        <v>75</v>
      </c>
      <c r="G144" s="43">
        <v>3.5</v>
      </c>
      <c r="H144" s="43">
        <v>0.36</v>
      </c>
      <c r="I144" s="43">
        <v>21.06</v>
      </c>
      <c r="J144" s="43">
        <v>103.97</v>
      </c>
      <c r="K144" s="44">
        <v>71</v>
      </c>
      <c r="L144" s="64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64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64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544</v>
      </c>
      <c r="G147" s="19">
        <f t="shared" ref="G147:J147" si="69">SUM(G140:G146)</f>
        <v>25.43</v>
      </c>
      <c r="H147" s="19">
        <f t="shared" si="69"/>
        <v>14.84</v>
      </c>
      <c r="I147" s="19">
        <f t="shared" si="69"/>
        <v>92.17</v>
      </c>
      <c r="J147" s="19">
        <f t="shared" si="69"/>
        <v>609.66</v>
      </c>
      <c r="K147" s="25"/>
      <c r="L147" s="65">
        <f t="shared" ref="L147" si="70">SUM(L140:L146)</f>
        <v>78.680000000000007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56" t="s">
        <v>110</v>
      </c>
      <c r="F148" s="43">
        <v>60</v>
      </c>
      <c r="G148" s="43">
        <v>0.97</v>
      </c>
      <c r="H148" s="43">
        <v>3.72</v>
      </c>
      <c r="I148" s="43">
        <v>5.34</v>
      </c>
      <c r="J148" s="43">
        <v>82.72</v>
      </c>
      <c r="K148" s="44">
        <v>67</v>
      </c>
      <c r="L148" s="64">
        <v>110.17</v>
      </c>
    </row>
    <row r="149" spans="1:12" ht="15" x14ac:dyDescent="0.25">
      <c r="A149" s="23"/>
      <c r="B149" s="15"/>
      <c r="C149" s="11"/>
      <c r="D149" s="7" t="s">
        <v>27</v>
      </c>
      <c r="E149" s="56" t="s">
        <v>73</v>
      </c>
      <c r="F149" s="43">
        <v>203</v>
      </c>
      <c r="G149" s="43">
        <v>1.58</v>
      </c>
      <c r="H149" s="43">
        <v>2.17</v>
      </c>
      <c r="I149" s="43">
        <v>9.7100000000000009</v>
      </c>
      <c r="J149" s="43">
        <v>68.8</v>
      </c>
      <c r="K149" s="44">
        <v>101</v>
      </c>
      <c r="L149" s="64"/>
    </row>
    <row r="150" spans="1:12" ht="15" x14ac:dyDescent="0.25">
      <c r="A150" s="23"/>
      <c r="B150" s="15"/>
      <c r="C150" s="11"/>
      <c r="D150" s="7" t="s">
        <v>28</v>
      </c>
      <c r="E150" s="56" t="s">
        <v>74</v>
      </c>
      <c r="F150" s="43">
        <v>100</v>
      </c>
      <c r="G150" s="43">
        <v>8.3800000000000008</v>
      </c>
      <c r="H150" s="43">
        <v>10.02</v>
      </c>
      <c r="I150" s="43">
        <v>9.15</v>
      </c>
      <c r="J150" s="43">
        <v>312</v>
      </c>
      <c r="K150" s="44">
        <v>268</v>
      </c>
      <c r="L150" s="64"/>
    </row>
    <row r="151" spans="1:12" ht="15" x14ac:dyDescent="0.25">
      <c r="A151" s="23"/>
      <c r="B151" s="15"/>
      <c r="C151" s="11"/>
      <c r="D151" s="7" t="s">
        <v>29</v>
      </c>
      <c r="E151" s="56" t="s">
        <v>75</v>
      </c>
      <c r="F151" s="43">
        <v>150</v>
      </c>
      <c r="G151" s="43">
        <v>4.3499999999999996</v>
      </c>
      <c r="H151" s="43">
        <v>12</v>
      </c>
      <c r="I151" s="43">
        <v>33.21</v>
      </c>
      <c r="J151" s="43">
        <v>258.24</v>
      </c>
      <c r="K151" s="44">
        <v>321</v>
      </c>
      <c r="L151" s="64"/>
    </row>
    <row r="152" spans="1:12" ht="15" x14ac:dyDescent="0.25">
      <c r="A152" s="23"/>
      <c r="B152" s="15"/>
      <c r="C152" s="11"/>
      <c r="D152" s="7" t="s">
        <v>30</v>
      </c>
      <c r="E152" s="56" t="s">
        <v>76</v>
      </c>
      <c r="F152" s="43">
        <v>180</v>
      </c>
      <c r="G152" s="43">
        <v>0.36</v>
      </c>
      <c r="H152" s="43">
        <v>0.24</v>
      </c>
      <c r="I152" s="43">
        <v>15.48</v>
      </c>
      <c r="J152" s="43">
        <v>79.2</v>
      </c>
      <c r="K152" s="44">
        <v>388</v>
      </c>
      <c r="L152" s="64"/>
    </row>
    <row r="153" spans="1:12" ht="15" x14ac:dyDescent="0.25">
      <c r="A153" s="23"/>
      <c r="B153" s="15"/>
      <c r="C153" s="11"/>
      <c r="D153" s="7" t="s">
        <v>31</v>
      </c>
      <c r="E153" s="42"/>
      <c r="F153" s="43">
        <v>30</v>
      </c>
      <c r="G153" s="43">
        <v>2.37</v>
      </c>
      <c r="H153" s="43">
        <v>0.3</v>
      </c>
      <c r="I153" s="43">
        <v>14.49</v>
      </c>
      <c r="J153" s="43">
        <v>70.14</v>
      </c>
      <c r="K153" s="44"/>
      <c r="L153" s="64"/>
    </row>
    <row r="154" spans="1:12" ht="15" x14ac:dyDescent="0.25">
      <c r="A154" s="23"/>
      <c r="B154" s="15"/>
      <c r="C154" s="11"/>
      <c r="D154" s="7" t="s">
        <v>32</v>
      </c>
      <c r="E154" s="42"/>
      <c r="F154" s="43">
        <v>30</v>
      </c>
      <c r="G154" s="43">
        <v>1.68</v>
      </c>
      <c r="H154" s="43">
        <v>0.33</v>
      </c>
      <c r="I154" s="43">
        <v>14.82</v>
      </c>
      <c r="J154" s="43">
        <v>68.97</v>
      </c>
      <c r="K154" s="44"/>
      <c r="L154" s="64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64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64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753</v>
      </c>
      <c r="G157" s="19">
        <f t="shared" ref="G157:J157" si="71">SUM(G148:G156)</f>
        <v>19.689999999999998</v>
      </c>
      <c r="H157" s="19">
        <f t="shared" si="71"/>
        <v>28.779999999999998</v>
      </c>
      <c r="I157" s="19">
        <f t="shared" si="71"/>
        <v>102.19999999999999</v>
      </c>
      <c r="J157" s="19">
        <f t="shared" si="71"/>
        <v>940.07</v>
      </c>
      <c r="K157" s="25"/>
      <c r="L157" s="65">
        <f t="shared" ref="L157" si="72">SUM(L148:L156)</f>
        <v>110.17</v>
      </c>
    </row>
    <row r="158" spans="1:12" ht="15" x14ac:dyDescent="0.2">
      <c r="A158" s="29">
        <f>A140</f>
        <v>2</v>
      </c>
      <c r="B158" s="30">
        <f>B140</f>
        <v>3</v>
      </c>
      <c r="C158" s="72" t="s">
        <v>4</v>
      </c>
      <c r="D158" s="73"/>
      <c r="E158" s="31"/>
      <c r="F158" s="32">
        <f>F147+F157</f>
        <v>1297</v>
      </c>
      <c r="G158" s="32">
        <f t="shared" ref="G158" si="73">G147+G157</f>
        <v>45.12</v>
      </c>
      <c r="H158" s="32">
        <f t="shared" ref="H158" si="74">H147+H157</f>
        <v>43.62</v>
      </c>
      <c r="I158" s="32">
        <f t="shared" ref="I158" si="75">I147+I157</f>
        <v>194.37</v>
      </c>
      <c r="J158" s="32">
        <f t="shared" ref="J158:L158" si="76">J147+J157</f>
        <v>1549.73</v>
      </c>
      <c r="K158" s="32"/>
      <c r="L158" s="66">
        <f t="shared" si="76"/>
        <v>188.85000000000002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57" t="s">
        <v>62</v>
      </c>
      <c r="F159" s="40">
        <v>160</v>
      </c>
      <c r="G159" s="40">
        <v>2.59</v>
      </c>
      <c r="H159" s="40">
        <v>12.03</v>
      </c>
      <c r="I159" s="40">
        <v>17.77</v>
      </c>
      <c r="J159" s="40">
        <v>189.8</v>
      </c>
      <c r="K159" s="41">
        <v>175</v>
      </c>
      <c r="L159" s="63">
        <v>78.680000000000007</v>
      </c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64"/>
    </row>
    <row r="161" spans="1:12" ht="15" x14ac:dyDescent="0.25">
      <c r="A161" s="23"/>
      <c r="B161" s="15"/>
      <c r="C161" s="11"/>
      <c r="D161" s="7" t="s">
        <v>22</v>
      </c>
      <c r="E161" s="56" t="s">
        <v>54</v>
      </c>
      <c r="F161" s="43">
        <v>200</v>
      </c>
      <c r="G161" s="43">
        <v>3.78</v>
      </c>
      <c r="H161" s="43">
        <v>0.67</v>
      </c>
      <c r="I161" s="43">
        <v>26</v>
      </c>
      <c r="J161" s="43">
        <v>125.11</v>
      </c>
      <c r="K161" s="44">
        <v>382</v>
      </c>
      <c r="L161" s="64"/>
    </row>
    <row r="162" spans="1:12" ht="15" x14ac:dyDescent="0.25">
      <c r="A162" s="23"/>
      <c r="B162" s="15"/>
      <c r="C162" s="11"/>
      <c r="D162" s="7" t="s">
        <v>23</v>
      </c>
      <c r="E162" s="42" t="s">
        <v>41</v>
      </c>
      <c r="F162" s="43">
        <v>80</v>
      </c>
      <c r="G162" s="43">
        <v>7.36</v>
      </c>
      <c r="H162" s="43">
        <v>0.74</v>
      </c>
      <c r="I162" s="43">
        <v>46.4</v>
      </c>
      <c r="J162" s="43">
        <v>226.68</v>
      </c>
      <c r="K162" s="44"/>
      <c r="L162" s="64"/>
    </row>
    <row r="163" spans="1:12" ht="15" x14ac:dyDescent="0.25">
      <c r="A163" s="23"/>
      <c r="B163" s="15"/>
      <c r="C163" s="11"/>
      <c r="D163" s="55"/>
      <c r="E163" s="56" t="s">
        <v>77</v>
      </c>
      <c r="F163" s="43">
        <v>45</v>
      </c>
      <c r="G163" s="43">
        <v>5.71</v>
      </c>
      <c r="H163" s="43">
        <v>5.17</v>
      </c>
      <c r="I163" s="43">
        <v>0.31</v>
      </c>
      <c r="J163" s="43">
        <v>70.87</v>
      </c>
      <c r="K163" s="44">
        <v>209.15</v>
      </c>
      <c r="L163" s="64"/>
    </row>
    <row r="164" spans="1:12" ht="15" x14ac:dyDescent="0.25">
      <c r="A164" s="23"/>
      <c r="B164" s="15"/>
      <c r="C164" s="11"/>
      <c r="D164" s="6"/>
      <c r="E164" s="56" t="s">
        <v>90</v>
      </c>
      <c r="F164" s="43">
        <v>20</v>
      </c>
      <c r="G164" s="43">
        <v>4.6399999999999997</v>
      </c>
      <c r="H164" s="43">
        <v>5.9</v>
      </c>
      <c r="I164" s="43"/>
      <c r="J164" s="43">
        <v>71.66</v>
      </c>
      <c r="K164" s="44"/>
      <c r="L164" s="64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64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505</v>
      </c>
      <c r="G166" s="19">
        <f t="shared" ref="G166:J166" si="77">SUM(G159:G165)</f>
        <v>24.080000000000002</v>
      </c>
      <c r="H166" s="19">
        <f t="shared" si="77"/>
        <v>24.509999999999998</v>
      </c>
      <c r="I166" s="19">
        <f t="shared" si="77"/>
        <v>90.47999999999999</v>
      </c>
      <c r="J166" s="19">
        <f t="shared" si="77"/>
        <v>684.12</v>
      </c>
      <c r="K166" s="25"/>
      <c r="L166" s="65">
        <f t="shared" ref="L166" si="78">SUM(L159:L165)</f>
        <v>78.680000000000007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56" t="s">
        <v>111</v>
      </c>
      <c r="F167" s="43">
        <v>60</v>
      </c>
      <c r="G167" s="43">
        <v>0.56000000000000005</v>
      </c>
      <c r="H167" s="43">
        <v>3.68</v>
      </c>
      <c r="I167" s="43">
        <v>1.72</v>
      </c>
      <c r="J167" s="43">
        <v>42.25</v>
      </c>
      <c r="K167" s="44">
        <v>24</v>
      </c>
      <c r="L167" s="64">
        <v>110.17</v>
      </c>
    </row>
    <row r="168" spans="1:12" ht="15" x14ac:dyDescent="0.25">
      <c r="A168" s="23"/>
      <c r="B168" s="15"/>
      <c r="C168" s="11"/>
      <c r="D168" s="7" t="s">
        <v>27</v>
      </c>
      <c r="E168" s="56" t="s">
        <v>78</v>
      </c>
      <c r="F168" s="43">
        <v>203</v>
      </c>
      <c r="G168" s="43">
        <v>2.85</v>
      </c>
      <c r="H168" s="43">
        <v>3.68</v>
      </c>
      <c r="I168" s="43">
        <v>15.08</v>
      </c>
      <c r="J168" s="43">
        <v>115.74</v>
      </c>
      <c r="K168" s="44">
        <v>108</v>
      </c>
      <c r="L168" s="64"/>
    </row>
    <row r="169" spans="1:12" ht="15" x14ac:dyDescent="0.25">
      <c r="A169" s="23"/>
      <c r="B169" s="15"/>
      <c r="C169" s="11"/>
      <c r="D169" s="7" t="s">
        <v>28</v>
      </c>
      <c r="E169" s="56" t="s">
        <v>79</v>
      </c>
      <c r="F169" s="43">
        <v>90</v>
      </c>
      <c r="G169" s="43">
        <v>10.91</v>
      </c>
      <c r="H169" s="43">
        <v>13.32</v>
      </c>
      <c r="I169" s="43">
        <v>1.8</v>
      </c>
      <c r="J169" s="43">
        <v>149.62</v>
      </c>
      <c r="K169" s="44">
        <v>288</v>
      </c>
      <c r="L169" s="64"/>
    </row>
    <row r="170" spans="1:12" ht="15" x14ac:dyDescent="0.25">
      <c r="A170" s="23"/>
      <c r="B170" s="15"/>
      <c r="C170" s="11"/>
      <c r="D170" s="7" t="s">
        <v>29</v>
      </c>
      <c r="E170" s="42" t="s">
        <v>47</v>
      </c>
      <c r="F170" s="43">
        <v>157</v>
      </c>
      <c r="G170" s="43">
        <v>8.69</v>
      </c>
      <c r="H170" s="43">
        <v>6.15</v>
      </c>
      <c r="I170" s="43">
        <v>39.07</v>
      </c>
      <c r="J170" s="43">
        <v>246.49</v>
      </c>
      <c r="K170" s="44">
        <v>302</v>
      </c>
      <c r="L170" s="64"/>
    </row>
    <row r="171" spans="1:12" ht="15" x14ac:dyDescent="0.25">
      <c r="A171" s="23"/>
      <c r="B171" s="15"/>
      <c r="C171" s="11"/>
      <c r="D171" s="7" t="s">
        <v>30</v>
      </c>
      <c r="E171" s="56" t="s">
        <v>80</v>
      </c>
      <c r="F171" s="43">
        <v>180</v>
      </c>
      <c r="G171" s="43">
        <v>0.46</v>
      </c>
      <c r="H171" s="43">
        <v>0.16</v>
      </c>
      <c r="I171" s="43">
        <v>22.35</v>
      </c>
      <c r="J171" s="43">
        <v>104.94</v>
      </c>
      <c r="K171" s="44">
        <v>345</v>
      </c>
      <c r="L171" s="64"/>
    </row>
    <row r="172" spans="1:12" ht="15" x14ac:dyDescent="0.25">
      <c r="A172" s="23"/>
      <c r="B172" s="15"/>
      <c r="C172" s="11"/>
      <c r="D172" s="7" t="s">
        <v>31</v>
      </c>
      <c r="E172" s="42"/>
      <c r="F172" s="43">
        <v>30</v>
      </c>
      <c r="G172" s="43">
        <v>2.37</v>
      </c>
      <c r="H172" s="43">
        <v>0.3</v>
      </c>
      <c r="I172" s="43">
        <v>14.49</v>
      </c>
      <c r="J172" s="43">
        <v>70.14</v>
      </c>
      <c r="K172" s="44"/>
      <c r="L172" s="64"/>
    </row>
    <row r="173" spans="1:12" ht="15" x14ac:dyDescent="0.25">
      <c r="A173" s="23"/>
      <c r="B173" s="15"/>
      <c r="C173" s="11"/>
      <c r="D173" s="7" t="s">
        <v>32</v>
      </c>
      <c r="E173" s="42"/>
      <c r="F173" s="43">
        <v>30</v>
      </c>
      <c r="G173" s="43">
        <v>1.68</v>
      </c>
      <c r="H173" s="43">
        <v>0.33</v>
      </c>
      <c r="I173" s="43">
        <v>14.82</v>
      </c>
      <c r="J173" s="43">
        <v>68.97</v>
      </c>
      <c r="K173" s="44"/>
      <c r="L173" s="64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64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64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750</v>
      </c>
      <c r="G176" s="19">
        <f t="shared" ref="G176:J176" si="79">SUM(G167:G175)</f>
        <v>27.52</v>
      </c>
      <c r="H176" s="19">
        <f t="shared" si="79"/>
        <v>27.619999999999997</v>
      </c>
      <c r="I176" s="19">
        <f t="shared" si="79"/>
        <v>109.33000000000001</v>
      </c>
      <c r="J176" s="19">
        <f t="shared" si="79"/>
        <v>798.15</v>
      </c>
      <c r="K176" s="25"/>
      <c r="L176" s="65">
        <f t="shared" ref="L176" si="80">SUM(L167:L175)</f>
        <v>110.17</v>
      </c>
    </row>
    <row r="177" spans="1:12" ht="15" x14ac:dyDescent="0.2">
      <c r="A177" s="29">
        <f>A159</f>
        <v>2</v>
      </c>
      <c r="B177" s="30">
        <f>B159</f>
        <v>4</v>
      </c>
      <c r="C177" s="72" t="s">
        <v>4</v>
      </c>
      <c r="D177" s="73"/>
      <c r="E177" s="31"/>
      <c r="F177" s="32">
        <f>F166+F176</f>
        <v>1255</v>
      </c>
      <c r="G177" s="32">
        <f t="shared" ref="G177" si="81">G166+G176</f>
        <v>51.6</v>
      </c>
      <c r="H177" s="32">
        <f t="shared" ref="H177" si="82">H166+H176</f>
        <v>52.129999999999995</v>
      </c>
      <c r="I177" s="32">
        <f t="shared" ref="I177" si="83">I166+I176</f>
        <v>199.81</v>
      </c>
      <c r="J177" s="32">
        <f t="shared" ref="J177:L177" si="84">J166+J176</f>
        <v>1482.27</v>
      </c>
      <c r="K177" s="32"/>
      <c r="L177" s="66">
        <f t="shared" si="84"/>
        <v>188.85000000000002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57" t="s">
        <v>112</v>
      </c>
      <c r="F178" s="40">
        <v>187.5</v>
      </c>
      <c r="G178" s="40">
        <v>15.88</v>
      </c>
      <c r="H178" s="40">
        <v>9.81</v>
      </c>
      <c r="I178" s="40">
        <v>33.5</v>
      </c>
      <c r="J178" s="40">
        <v>338.75</v>
      </c>
      <c r="K178" s="41"/>
      <c r="L178" s="63">
        <v>78.680000000000007</v>
      </c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64"/>
    </row>
    <row r="180" spans="1:12" ht="15" x14ac:dyDescent="0.25">
      <c r="A180" s="23"/>
      <c r="B180" s="15"/>
      <c r="C180" s="11"/>
      <c r="D180" s="7" t="s">
        <v>22</v>
      </c>
      <c r="E180" s="56" t="s">
        <v>51</v>
      </c>
      <c r="F180" s="43">
        <v>200</v>
      </c>
      <c r="G180" s="43">
        <v>0.53</v>
      </c>
      <c r="H180" s="43"/>
      <c r="I180" s="43">
        <v>9.4700000000000006</v>
      </c>
      <c r="J180" s="43">
        <v>40</v>
      </c>
      <c r="K180" s="44"/>
      <c r="L180" s="64"/>
    </row>
    <row r="181" spans="1:12" ht="15" x14ac:dyDescent="0.25">
      <c r="A181" s="23"/>
      <c r="B181" s="15"/>
      <c r="C181" s="11"/>
      <c r="D181" s="7" t="s">
        <v>23</v>
      </c>
      <c r="E181" s="42" t="s">
        <v>41</v>
      </c>
      <c r="F181" s="43">
        <v>35</v>
      </c>
      <c r="G181" s="54">
        <v>3.22</v>
      </c>
      <c r="H181" s="43">
        <v>0.32</v>
      </c>
      <c r="I181" s="43">
        <v>20.3</v>
      </c>
      <c r="J181" s="43">
        <v>99.17</v>
      </c>
      <c r="K181" s="44"/>
      <c r="L181" s="64"/>
    </row>
    <row r="182" spans="1:12" ht="15" x14ac:dyDescent="0.25">
      <c r="A182" s="23"/>
      <c r="B182" s="15"/>
      <c r="C182" s="11"/>
      <c r="D182" s="68" t="s">
        <v>91</v>
      </c>
      <c r="E182" s="56" t="s">
        <v>45</v>
      </c>
      <c r="F182" s="43">
        <v>85</v>
      </c>
      <c r="G182" s="43">
        <v>3.73</v>
      </c>
      <c r="H182" s="43">
        <v>2.75</v>
      </c>
      <c r="I182" s="43">
        <v>23</v>
      </c>
      <c r="J182" s="43">
        <v>133.80000000000001</v>
      </c>
      <c r="K182" s="44"/>
      <c r="L182" s="64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64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64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507.5</v>
      </c>
      <c r="G185" s="19">
        <f t="shared" ref="G185:J185" si="85">SUM(G178:G184)</f>
        <v>23.36</v>
      </c>
      <c r="H185" s="19">
        <f t="shared" si="85"/>
        <v>12.88</v>
      </c>
      <c r="I185" s="19">
        <f t="shared" si="85"/>
        <v>86.27</v>
      </c>
      <c r="J185" s="19">
        <f t="shared" si="85"/>
        <v>611.72</v>
      </c>
      <c r="K185" s="25"/>
      <c r="L185" s="65">
        <f t="shared" ref="L185" si="86">SUM(L178:L184)</f>
        <v>78.680000000000007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56" t="s">
        <v>113</v>
      </c>
      <c r="F186" s="43">
        <v>60</v>
      </c>
      <c r="G186" s="43">
        <v>0.79</v>
      </c>
      <c r="H186" s="43">
        <v>3.64</v>
      </c>
      <c r="I186" s="43">
        <v>5.1100000000000003</v>
      </c>
      <c r="J186" s="43">
        <v>56.47</v>
      </c>
      <c r="K186" s="44">
        <v>45</v>
      </c>
      <c r="L186" s="64">
        <v>110.17</v>
      </c>
    </row>
    <row r="187" spans="1:12" ht="15" x14ac:dyDescent="0.25">
      <c r="A187" s="23"/>
      <c r="B187" s="15"/>
      <c r="C187" s="11"/>
      <c r="D187" s="7" t="s">
        <v>27</v>
      </c>
      <c r="E187" s="56" t="s">
        <v>114</v>
      </c>
      <c r="F187" s="43">
        <v>203</v>
      </c>
      <c r="G187" s="43">
        <v>2.15</v>
      </c>
      <c r="H187" s="43">
        <v>2.27</v>
      </c>
      <c r="I187" s="43">
        <v>14</v>
      </c>
      <c r="J187" s="43">
        <v>128.9</v>
      </c>
      <c r="K187" s="44">
        <v>104</v>
      </c>
      <c r="L187" s="64"/>
    </row>
    <row r="188" spans="1:12" ht="15" x14ac:dyDescent="0.25">
      <c r="A188" s="23"/>
      <c r="B188" s="15"/>
      <c r="C188" s="11"/>
      <c r="D188" s="7" t="s">
        <v>28</v>
      </c>
      <c r="E188" s="56" t="s">
        <v>81</v>
      </c>
      <c r="F188" s="43">
        <v>90</v>
      </c>
      <c r="G188" s="43">
        <v>5.33</v>
      </c>
      <c r="H188" s="43">
        <v>4.4000000000000004</v>
      </c>
      <c r="I188" s="43">
        <v>7.38</v>
      </c>
      <c r="J188" s="43">
        <v>90.81</v>
      </c>
      <c r="K188" s="44">
        <v>234</v>
      </c>
      <c r="L188" s="64"/>
    </row>
    <row r="189" spans="1:12" ht="15" x14ac:dyDescent="0.25">
      <c r="A189" s="23"/>
      <c r="B189" s="15"/>
      <c r="C189" s="11"/>
      <c r="D189" s="7" t="s">
        <v>29</v>
      </c>
      <c r="E189" s="56" t="s">
        <v>58</v>
      </c>
      <c r="F189" s="43">
        <v>150</v>
      </c>
      <c r="G189" s="43">
        <v>3.08</v>
      </c>
      <c r="H189" s="43">
        <v>2.33</v>
      </c>
      <c r="I189" s="43">
        <v>19.13</v>
      </c>
      <c r="J189" s="43">
        <v>213.73</v>
      </c>
      <c r="K189" s="44">
        <v>312</v>
      </c>
      <c r="L189" s="64"/>
    </row>
    <row r="190" spans="1:12" ht="15" x14ac:dyDescent="0.25">
      <c r="A190" s="23"/>
      <c r="B190" s="15"/>
      <c r="C190" s="11"/>
      <c r="D190" s="7" t="s">
        <v>30</v>
      </c>
      <c r="E190" s="56" t="s">
        <v>59</v>
      </c>
      <c r="F190" s="43">
        <v>180</v>
      </c>
      <c r="G190" s="43">
        <v>1.17</v>
      </c>
      <c r="H190" s="43">
        <v>7.0000000000000007E-2</v>
      </c>
      <c r="I190" s="43">
        <v>40.21</v>
      </c>
      <c r="J190" s="43">
        <v>103.32</v>
      </c>
      <c r="K190" s="44">
        <v>348</v>
      </c>
      <c r="L190" s="64"/>
    </row>
    <row r="191" spans="1:12" ht="15" x14ac:dyDescent="0.25">
      <c r="A191" s="23"/>
      <c r="B191" s="15"/>
      <c r="C191" s="11"/>
      <c r="D191" s="7" t="s">
        <v>31</v>
      </c>
      <c r="E191" s="42"/>
      <c r="F191" s="43">
        <v>30</v>
      </c>
      <c r="G191" s="43">
        <v>2.37</v>
      </c>
      <c r="H191" s="43">
        <v>0.3</v>
      </c>
      <c r="I191" s="43">
        <v>14.49</v>
      </c>
      <c r="J191" s="43">
        <v>70.14</v>
      </c>
      <c r="K191" s="44"/>
      <c r="L191" s="64"/>
    </row>
    <row r="192" spans="1:12" ht="15" x14ac:dyDescent="0.25">
      <c r="A192" s="23"/>
      <c r="B192" s="15"/>
      <c r="C192" s="11"/>
      <c r="D192" s="7" t="s">
        <v>32</v>
      </c>
      <c r="E192" s="42"/>
      <c r="F192" s="43">
        <v>30</v>
      </c>
      <c r="G192" s="43">
        <v>1.68</v>
      </c>
      <c r="H192" s="43">
        <v>0.33</v>
      </c>
      <c r="I192" s="43">
        <v>14.82</v>
      </c>
      <c r="J192" s="43">
        <v>68.97</v>
      </c>
      <c r="K192" s="44"/>
      <c r="L192" s="64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64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64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743</v>
      </c>
      <c r="G195" s="19">
        <f t="shared" ref="G195:J195" si="87">SUM(G186:G194)</f>
        <v>16.57</v>
      </c>
      <c r="H195" s="19">
        <f t="shared" si="87"/>
        <v>13.340000000000002</v>
      </c>
      <c r="I195" s="19">
        <f t="shared" si="87"/>
        <v>115.13999999999999</v>
      </c>
      <c r="J195" s="19">
        <f t="shared" si="87"/>
        <v>732.34</v>
      </c>
      <c r="K195" s="25"/>
      <c r="L195" s="65">
        <f t="shared" ref="L195" si="88">SUM(L186:L194)</f>
        <v>110.17</v>
      </c>
    </row>
    <row r="196" spans="1:12" ht="15" x14ac:dyDescent="0.2">
      <c r="A196" s="29">
        <f>A178</f>
        <v>2</v>
      </c>
      <c r="B196" s="30">
        <f>B178</f>
        <v>5</v>
      </c>
      <c r="C196" s="72" t="s">
        <v>4</v>
      </c>
      <c r="D196" s="73"/>
      <c r="E196" s="31"/>
      <c r="F196" s="32">
        <f>F185+F195</f>
        <v>1250.5</v>
      </c>
      <c r="G196" s="32">
        <f t="shared" ref="G196" si="89">G185+G195</f>
        <v>39.93</v>
      </c>
      <c r="H196" s="32">
        <f t="shared" ref="H196" si="90">H185+H195</f>
        <v>26.220000000000002</v>
      </c>
      <c r="I196" s="32">
        <f t="shared" ref="I196" si="91">I185+I195</f>
        <v>201.40999999999997</v>
      </c>
      <c r="J196" s="32">
        <f t="shared" ref="J196:L196" si="92">J185+J195</f>
        <v>1344.06</v>
      </c>
      <c r="K196" s="32"/>
      <c r="L196" s="66">
        <f t="shared" si="92"/>
        <v>188.85000000000002</v>
      </c>
    </row>
    <row r="197" spans="1:12" x14ac:dyDescent="0.2">
      <c r="A197" s="27"/>
      <c r="B197" s="28"/>
      <c r="C197" s="74" t="s">
        <v>5</v>
      </c>
      <c r="D197" s="74"/>
      <c r="E197" s="74"/>
      <c r="F197" s="34">
        <f>(F24+F44+F63+F82+F101+F120+F139+F158+F177+F196)/(IF(F24=0,0,1)+IF(F44=0,0,1)+IF(F63=0,0,1)+IF(F82=0,0,1)+IF(F101=0,0,1)+IF(F120=0,0,1)+IF(F139=0,0,1)+IF(F158=0,0,1)+IF(F177=0,0,1)+IF(F196=0,0,1))</f>
        <v>1291.5999999999999</v>
      </c>
      <c r="G197" s="34">
        <f t="shared" ref="G197:J197" si="93">(G24+G44+G63+G82+G101+G120+G139+G158+G177+G196)/(IF(G24=0,0,1)+IF(G44=0,0,1)+IF(G63=0,0,1)+IF(G82=0,0,1)+IF(G101=0,0,1)+IF(G120=0,0,1)+IF(G139=0,0,1)+IF(G158=0,0,1)+IF(G177=0,0,1)+IF(G196=0,0,1))</f>
        <v>45.701000000000008</v>
      </c>
      <c r="H197" s="34">
        <f t="shared" si="93"/>
        <v>43.676000000000002</v>
      </c>
      <c r="I197" s="34">
        <f t="shared" si="93"/>
        <v>203.22099999999995</v>
      </c>
      <c r="J197" s="34">
        <f t="shared" si="93"/>
        <v>1463.4950000000003</v>
      </c>
      <c r="K197" s="34"/>
      <c r="L197" s="34">
        <f t="shared" ref="L197" si="94">(L24+L44+L63+L82+L101+L120+L139+L158+L177+L196)/(IF(L24=0,0,1)+IF(L44=0,0,1)+IF(L63=0,0,1)+IF(L82=0,0,1)+IF(L101=0,0,1)+IF(L120=0,0,1)+IF(L139=0,0,1)+IF(L158=0,0,1)+IF(L177=0,0,1)+IF(L196=0,0,1))</f>
        <v>188.85</v>
      </c>
    </row>
  </sheetData>
  <mergeCells count="14"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T1000</cp:lastModifiedBy>
  <cp:lastPrinted>2023-10-30T05:49:13Z</cp:lastPrinted>
  <dcterms:created xsi:type="dcterms:W3CDTF">2022-05-16T14:23:56Z</dcterms:created>
  <dcterms:modified xsi:type="dcterms:W3CDTF">2025-09-02T16:31:20Z</dcterms:modified>
</cp:coreProperties>
</file>